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os\Desktop\2024-01-25 UO\"/>
    </mc:Choice>
  </mc:AlternateContent>
  <bookViews>
    <workbookView xWindow="0" yWindow="0" windowWidth="24000" windowHeight="9645" tabRatio="865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ЖЕНЕ " sheetId="95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104" r:id="rId20"/>
    <sheet name="ЛАБОРАТОРИЈА" sheetId="105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definedNames>
    <definedName name="_xlnm._FilterDatabase" localSheetId="35" hidden="1">'Прилог 5  РФЗО услуга обележје'!$A$1:$A$1195</definedName>
    <definedName name="_xlnm._FilterDatabase" localSheetId="29" hidden="1">'Служба стоматологије'!$A$1:$A$1959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98" l="1"/>
  <c r="L28" i="92"/>
  <c r="L49" i="92"/>
  <c r="L48" i="92"/>
  <c r="I49" i="92"/>
  <c r="I48" i="92"/>
  <c r="L43" i="92"/>
  <c r="I43" i="92"/>
  <c r="I28" i="92"/>
  <c r="I24" i="92"/>
  <c r="F6" i="6"/>
  <c r="F28" i="86"/>
  <c r="E33" i="95"/>
  <c r="F33" i="95" s="1"/>
  <c r="D33" i="95"/>
  <c r="F48" i="95"/>
  <c r="D22" i="98"/>
  <c r="I66" i="92"/>
  <c r="I86" i="92"/>
  <c r="I85" i="92"/>
  <c r="I84" i="92"/>
  <c r="I69" i="92"/>
  <c r="I68" i="92"/>
  <c r="I67" i="92"/>
  <c r="I65" i="92"/>
  <c r="I64" i="92"/>
  <c r="I63" i="92"/>
  <c r="I62" i="92"/>
  <c r="I61" i="92"/>
  <c r="I60" i="92"/>
  <c r="I59" i="92"/>
  <c r="I58" i="92"/>
  <c r="I57" i="92"/>
  <c r="I56" i="92"/>
  <c r="I55" i="92"/>
  <c r="I54" i="92"/>
  <c r="I53" i="92"/>
  <c r="I52" i="92"/>
  <c r="I51" i="92"/>
  <c r="I50" i="92"/>
  <c r="I47" i="92"/>
  <c r="I46" i="92"/>
  <c r="I45" i="92"/>
  <c r="I44" i="92"/>
  <c r="I42" i="92"/>
  <c r="I41" i="92"/>
  <c r="I40" i="92"/>
  <c r="I39" i="92"/>
  <c r="I38" i="92"/>
  <c r="I37" i="92"/>
  <c r="I36" i="92"/>
  <c r="I35" i="92"/>
  <c r="I34" i="92"/>
  <c r="I33" i="92"/>
  <c r="I32" i="92"/>
  <c r="I31" i="92"/>
  <c r="I30" i="92"/>
  <c r="I29" i="92"/>
  <c r="I27" i="92"/>
  <c r="I26" i="92"/>
  <c r="I25" i="92"/>
  <c r="I23" i="92"/>
  <c r="I22" i="92"/>
  <c r="I21" i="92"/>
  <c r="I20" i="92"/>
  <c r="I19" i="92"/>
  <c r="I18" i="92"/>
  <c r="I17" i="92"/>
  <c r="I16" i="92"/>
  <c r="L86" i="92"/>
  <c r="L85" i="92"/>
  <c r="L87" i="92" s="1"/>
  <c r="L84" i="92"/>
  <c r="L69" i="92"/>
  <c r="L68" i="92"/>
  <c r="L67" i="92"/>
  <c r="L65" i="92"/>
  <c r="L64" i="92"/>
  <c r="L63" i="92"/>
  <c r="L62" i="92"/>
  <c r="L61" i="92"/>
  <c r="L60" i="92"/>
  <c r="L59" i="92"/>
  <c r="L58" i="92"/>
  <c r="L57" i="92"/>
  <c r="L56" i="92"/>
  <c r="L55" i="92"/>
  <c r="L54" i="92"/>
  <c r="L53" i="92"/>
  <c r="L52" i="92"/>
  <c r="L51" i="92"/>
  <c r="L50" i="92"/>
  <c r="L47" i="92"/>
  <c r="L46" i="92"/>
  <c r="L45" i="92"/>
  <c r="L44" i="92"/>
  <c r="L42" i="92"/>
  <c r="L41" i="92"/>
  <c r="L40" i="92"/>
  <c r="L39" i="92"/>
  <c r="L38" i="92"/>
  <c r="L37" i="92"/>
  <c r="L36" i="92"/>
  <c r="L35" i="92"/>
  <c r="L34" i="92"/>
  <c r="L33" i="92"/>
  <c r="L32" i="92"/>
  <c r="L31" i="92"/>
  <c r="L30" i="92"/>
  <c r="L29" i="92"/>
  <c r="L27" i="92"/>
  <c r="L26" i="92"/>
  <c r="L25" i="92"/>
  <c r="L23" i="92"/>
  <c r="L22" i="92"/>
  <c r="L21" i="92"/>
  <c r="L20" i="92"/>
  <c r="L19" i="92"/>
  <c r="L18" i="92"/>
  <c r="L17" i="92"/>
  <c r="L16" i="92"/>
  <c r="E20" i="105"/>
  <c r="F20" i="105" s="1"/>
  <c r="F17" i="95"/>
  <c r="D24" i="95"/>
  <c r="E24" i="95"/>
  <c r="D4" i="95"/>
  <c r="E4" i="95"/>
  <c r="E19" i="103"/>
  <c r="E160" i="103"/>
  <c r="E133" i="103"/>
  <c r="E132" i="103"/>
  <c r="E131" i="103"/>
  <c r="E130" i="103"/>
  <c r="E129" i="103"/>
  <c r="E128" i="103"/>
  <c r="E123" i="103"/>
  <c r="E121" i="103"/>
  <c r="E119" i="103"/>
  <c r="E115" i="103"/>
  <c r="E114" i="103"/>
  <c r="E113" i="103"/>
  <c r="E112" i="103"/>
  <c r="E111" i="103"/>
  <c r="E109" i="103"/>
  <c r="E106" i="103"/>
  <c r="E104" i="103"/>
  <c r="E81" i="103"/>
  <c r="E80" i="103"/>
  <c r="E79" i="103"/>
  <c r="E77" i="103"/>
  <c r="E76" i="103"/>
  <c r="E75" i="103"/>
  <c r="E74" i="103"/>
  <c r="E61" i="103"/>
  <c r="E60" i="103"/>
  <c r="E59" i="103"/>
  <c r="E56" i="103"/>
  <c r="E55" i="103"/>
  <c r="E54" i="103"/>
  <c r="E53" i="103"/>
  <c r="E52" i="103"/>
  <c r="E51" i="103"/>
  <c r="E50" i="103"/>
  <c r="E49" i="103"/>
  <c r="E48" i="103"/>
  <c r="E47" i="103"/>
  <c r="E44" i="103"/>
  <c r="E43" i="103"/>
  <c r="E42" i="103"/>
  <c r="E41" i="103"/>
  <c r="E40" i="103"/>
  <c r="E39" i="103"/>
  <c r="E38" i="103"/>
  <c r="E36" i="103"/>
  <c r="E35" i="103"/>
  <c r="E34" i="103"/>
  <c r="E31" i="103"/>
  <c r="E30" i="103"/>
  <c r="E29" i="103"/>
  <c r="E26" i="103"/>
  <c r="E22" i="103"/>
  <c r="E21" i="103"/>
  <c r="E20" i="103"/>
  <c r="E18" i="103"/>
  <c r="E17" i="103"/>
  <c r="E15" i="103"/>
  <c r="E14" i="103"/>
  <c r="E13" i="103"/>
  <c r="E12" i="103"/>
  <c r="E11" i="103"/>
  <c r="E10" i="103"/>
  <c r="E9" i="103"/>
  <c r="E8" i="103"/>
  <c r="E7" i="103"/>
  <c r="E6" i="103"/>
  <c r="E5" i="103"/>
  <c r="E105" i="103"/>
  <c r="F17" i="38"/>
  <c r="F13" i="38"/>
  <c r="F12" i="38"/>
  <c r="F8" i="38"/>
  <c r="F7" i="38"/>
  <c r="F6" i="38"/>
  <c r="D16" i="38"/>
  <c r="D11" i="38"/>
  <c r="D5" i="38"/>
  <c r="D4" i="38" s="1"/>
  <c r="F20" i="11"/>
  <c r="F18" i="11"/>
  <c r="F12" i="11"/>
  <c r="F7" i="11"/>
  <c r="F6" i="11"/>
  <c r="D14" i="11"/>
  <c r="D4" i="11"/>
  <c r="E26" i="10"/>
  <c r="D26" i="10"/>
  <c r="F40" i="10"/>
  <c r="F15" i="10"/>
  <c r="F32" i="10"/>
  <c r="F31" i="10"/>
  <c r="F30" i="10"/>
  <c r="F13" i="10"/>
  <c r="F11" i="10"/>
  <c r="F9" i="10"/>
  <c r="F8" i="10"/>
  <c r="F7" i="10"/>
  <c r="E4" i="10"/>
  <c r="E144" i="105"/>
  <c r="E139" i="105"/>
  <c r="E121" i="105"/>
  <c r="F121" i="105" s="1"/>
  <c r="E56" i="105"/>
  <c r="E27" i="105"/>
  <c r="E8" i="105"/>
  <c r="E4" i="105"/>
  <c r="F4" i="105" s="1"/>
  <c r="F158" i="105"/>
  <c r="F155" i="105"/>
  <c r="F153" i="105"/>
  <c r="F151" i="105"/>
  <c r="F150" i="105"/>
  <c r="F146" i="105"/>
  <c r="F145" i="105"/>
  <c r="F140" i="105"/>
  <c r="F136" i="105"/>
  <c r="F127" i="105"/>
  <c r="F126" i="105"/>
  <c r="F112" i="105"/>
  <c r="F110" i="105"/>
  <c r="F103" i="105"/>
  <c r="F98" i="105"/>
  <c r="F82" i="105"/>
  <c r="F77" i="105"/>
  <c r="F75" i="105"/>
  <c r="F70" i="105"/>
  <c r="F69" i="105"/>
  <c r="F67" i="105"/>
  <c r="F65" i="105"/>
  <c r="F63" i="105"/>
  <c r="F58" i="105"/>
  <c r="F39" i="105"/>
  <c r="F26" i="105"/>
  <c r="F25" i="105"/>
  <c r="F24" i="105"/>
  <c r="F23" i="105"/>
  <c r="F19" i="105"/>
  <c r="F7" i="105"/>
  <c r="F6" i="105"/>
  <c r="F12" i="105"/>
  <c r="F144" i="105"/>
  <c r="F27" i="105"/>
  <c r="D144" i="105"/>
  <c r="D139" i="105"/>
  <c r="F139" i="105" s="1"/>
  <c r="D121" i="105"/>
  <c r="D56" i="105"/>
  <c r="D27" i="105"/>
  <c r="D8" i="105"/>
  <c r="D4" i="105"/>
  <c r="F25" i="104"/>
  <c r="F24" i="104"/>
  <c r="F22" i="104"/>
  <c r="F17" i="104"/>
  <c r="F16" i="104"/>
  <c r="F15" i="104"/>
  <c r="F14" i="104"/>
  <c r="F13" i="104"/>
  <c r="F12" i="104"/>
  <c r="F11" i="104"/>
  <c r="F10" i="104"/>
  <c r="F9" i="104"/>
  <c r="F7" i="104"/>
  <c r="F6" i="104"/>
  <c r="E23" i="104"/>
  <c r="E21" i="104"/>
  <c r="E8" i="104"/>
  <c r="E5" i="104"/>
  <c r="D23" i="104"/>
  <c r="D21" i="104"/>
  <c r="D8" i="104"/>
  <c r="D5" i="104"/>
  <c r="F37" i="20"/>
  <c r="E10" i="20"/>
  <c r="E5" i="20"/>
  <c r="F5" i="20" s="1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3" i="20"/>
  <c r="F12" i="20"/>
  <c r="F11" i="20"/>
  <c r="F9" i="20"/>
  <c r="F8" i="20"/>
  <c r="F7" i="20"/>
  <c r="F6" i="20"/>
  <c r="D10" i="20"/>
  <c r="D5" i="20"/>
  <c r="F31" i="61"/>
  <c r="F30" i="61"/>
  <c r="F28" i="61"/>
  <c r="F27" i="61"/>
  <c r="F26" i="61"/>
  <c r="F25" i="61"/>
  <c r="F24" i="61"/>
  <c r="F23" i="61"/>
  <c r="F21" i="61"/>
  <c r="F19" i="61"/>
  <c r="F18" i="61"/>
  <c r="F17" i="61"/>
  <c r="F16" i="61"/>
  <c r="E11" i="6"/>
  <c r="D11" i="6"/>
  <c r="E5" i="6"/>
  <c r="D5" i="6"/>
  <c r="F18" i="6"/>
  <c r="F17" i="6"/>
  <c r="F46" i="6"/>
  <c r="F42" i="6"/>
  <c r="F41" i="6"/>
  <c r="F40" i="6"/>
  <c r="F39" i="6"/>
  <c r="F37" i="6"/>
  <c r="F36" i="6"/>
  <c r="F35" i="6"/>
  <c r="F32" i="6"/>
  <c r="F31" i="6"/>
  <c r="F30" i="6"/>
  <c r="F22" i="6"/>
  <c r="F20" i="6"/>
  <c r="F19" i="6"/>
  <c r="F15" i="6"/>
  <c r="F14" i="6"/>
  <c r="F13" i="6"/>
  <c r="F12" i="6"/>
  <c r="F10" i="6"/>
  <c r="F9" i="6"/>
  <c r="F7" i="6"/>
  <c r="F56" i="95"/>
  <c r="F55" i="95"/>
  <c r="F54" i="95"/>
  <c r="F49" i="95"/>
  <c r="E20" i="95"/>
  <c r="F20" i="95" s="1"/>
  <c r="D20" i="95"/>
  <c r="E14" i="95"/>
  <c r="F42" i="95"/>
  <c r="F41" i="95"/>
  <c r="F40" i="95"/>
  <c r="F37" i="95"/>
  <c r="F36" i="95"/>
  <c r="F35" i="95"/>
  <c r="F31" i="95"/>
  <c r="F28" i="95"/>
  <c r="F26" i="95"/>
  <c r="F25" i="95"/>
  <c r="F23" i="95"/>
  <c r="F22" i="95"/>
  <c r="F21" i="95"/>
  <c r="F19" i="95"/>
  <c r="F18" i="95"/>
  <c r="F16" i="95"/>
  <c r="F15" i="95"/>
  <c r="F12" i="95"/>
  <c r="F11" i="95"/>
  <c r="F10" i="95"/>
  <c r="F7" i="95"/>
  <c r="F6" i="95"/>
  <c r="F5" i="95"/>
  <c r="D14" i="95"/>
  <c r="F49" i="86"/>
  <c r="F46" i="86"/>
  <c r="F44" i="86"/>
  <c r="F42" i="86"/>
  <c r="F41" i="86"/>
  <c r="F40" i="86"/>
  <c r="F37" i="86"/>
  <c r="F36" i="86"/>
  <c r="F31" i="86"/>
  <c r="F30" i="86"/>
  <c r="F23" i="86"/>
  <c r="F22" i="86"/>
  <c r="F21" i="86"/>
  <c r="F20" i="86"/>
  <c r="F19" i="86"/>
  <c r="F18" i="86"/>
  <c r="F17" i="86"/>
  <c r="F16" i="86"/>
  <c r="F15" i="86"/>
  <c r="F14" i="86"/>
  <c r="F13" i="86"/>
  <c r="F11" i="86"/>
  <c r="F10" i="86"/>
  <c r="F9" i="86"/>
  <c r="F8" i="86"/>
  <c r="F7" i="86"/>
  <c r="F6" i="86"/>
  <c r="F47" i="86"/>
  <c r="F48" i="86"/>
  <c r="F26" i="86"/>
  <c r="F25" i="86"/>
  <c r="E45" i="86"/>
  <c r="F45" i="86" s="1"/>
  <c r="E34" i="86"/>
  <c r="E24" i="86"/>
  <c r="F24" i="86" s="1"/>
  <c r="E12" i="86"/>
  <c r="E5" i="86"/>
  <c r="F5" i="86" s="1"/>
  <c r="D45" i="86"/>
  <c r="D34" i="86"/>
  <c r="D24" i="86"/>
  <c r="D12" i="86"/>
  <c r="D5" i="86"/>
  <c r="F37" i="1"/>
  <c r="F41" i="1"/>
  <c r="F38" i="1"/>
  <c r="F35" i="1"/>
  <c r="F34" i="1"/>
  <c r="F33" i="1"/>
  <c r="F32" i="1"/>
  <c r="F29" i="1"/>
  <c r="F25" i="1"/>
  <c r="F23" i="1"/>
  <c r="F22" i="1"/>
  <c r="F20" i="1"/>
  <c r="F18" i="1"/>
  <c r="F17" i="1"/>
  <c r="E16" i="1"/>
  <c r="F15" i="1"/>
  <c r="F14" i="1"/>
  <c r="F13" i="1"/>
  <c r="F12" i="1"/>
  <c r="F11" i="1"/>
  <c r="F9" i="1"/>
  <c r="F8" i="1"/>
  <c r="F7" i="1"/>
  <c r="F5" i="1"/>
  <c r="E26" i="1"/>
  <c r="E10" i="1"/>
  <c r="E6" i="1"/>
  <c r="F14" i="95" l="1"/>
  <c r="F8" i="104"/>
  <c r="F23" i="104"/>
  <c r="F12" i="86"/>
  <c r="F34" i="86"/>
  <c r="F5" i="6"/>
  <c r="F10" i="20"/>
  <c r="F5" i="104"/>
  <c r="F21" i="104"/>
  <c r="D152" i="105"/>
  <c r="D157" i="105" s="1"/>
  <c r="F8" i="105"/>
  <c r="F56" i="105"/>
  <c r="F26" i="10"/>
  <c r="F4" i="95"/>
  <c r="F24" i="95"/>
  <c r="I70" i="92"/>
  <c r="L70" i="92"/>
  <c r="L91" i="92" s="1"/>
  <c r="I87" i="92"/>
  <c r="E152" i="105"/>
  <c r="E157" i="105" s="1"/>
  <c r="F157" i="105" s="1"/>
  <c r="F11" i="6"/>
  <c r="E16" i="38"/>
  <c r="F16" i="38" s="1"/>
  <c r="E11" i="38"/>
  <c r="F11" i="38" s="1"/>
  <c r="E5" i="38"/>
  <c r="E14" i="11"/>
  <c r="F14" i="11" s="1"/>
  <c r="E4" i="11"/>
  <c r="F4" i="11" s="1"/>
  <c r="D4" i="10"/>
  <c r="F4" i="10" s="1"/>
  <c r="I91" i="92" l="1"/>
  <c r="E4" i="38"/>
  <c r="F4" i="38" s="1"/>
  <c r="F5" i="38"/>
  <c r="F152" i="105"/>
  <c r="D26" i="1"/>
  <c r="F26" i="1" s="1"/>
  <c r="D16" i="1"/>
  <c r="F16" i="1" s="1"/>
  <c r="D10" i="1"/>
  <c r="F10" i="1" s="1"/>
  <c r="D6" i="1"/>
  <c r="F6" i="1" s="1"/>
  <c r="B14" i="27" l="1"/>
  <c r="I18" i="97"/>
  <c r="H18" i="97"/>
  <c r="K14" i="97"/>
  <c r="D14" i="97"/>
  <c r="M19" i="82"/>
  <c r="L19" i="82"/>
  <c r="F17" i="97" s="1"/>
  <c r="K19" i="82"/>
  <c r="F16" i="97" s="1"/>
  <c r="I19" i="82"/>
  <c r="H19" i="82"/>
  <c r="F19" i="82"/>
  <c r="C17" i="97" s="1"/>
  <c r="E19" i="82"/>
  <c r="B17" i="97" s="1"/>
  <c r="K17" i="97" s="1"/>
  <c r="C19" i="82"/>
  <c r="C16" i="97" s="1"/>
  <c r="B19" i="82"/>
  <c r="B16" i="97" s="1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D9" i="82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P15" i="80"/>
  <c r="F13" i="97" s="1"/>
  <c r="O15" i="80"/>
  <c r="F12" i="97" s="1"/>
  <c r="N15" i="80"/>
  <c r="F9" i="97" s="1"/>
  <c r="K15" i="80"/>
  <c r="C13" i="97" s="1"/>
  <c r="J15" i="80"/>
  <c r="C12" i="97" s="1"/>
  <c r="I15" i="80"/>
  <c r="B13" i="97" s="1"/>
  <c r="K13" i="97" s="1"/>
  <c r="H15" i="80"/>
  <c r="B12" i="97" s="1"/>
  <c r="F15" i="80"/>
  <c r="C9" i="97" s="1"/>
  <c r="D15" i="80"/>
  <c r="C15" i="80"/>
  <c r="B15" i="80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G10" i="80"/>
  <c r="E10" i="80"/>
  <c r="L9" i="80"/>
  <c r="E9" i="80"/>
  <c r="G9" i="80" s="1"/>
  <c r="L8" i="80"/>
  <c r="E8" i="80"/>
  <c r="G8" i="80" s="1"/>
  <c r="M7" i="80"/>
  <c r="M15" i="80" s="1"/>
  <c r="L7" i="80"/>
  <c r="E7" i="80"/>
  <c r="G7" i="80" s="1"/>
  <c r="Z36" i="79"/>
  <c r="F15" i="97" s="1"/>
  <c r="Y36" i="79"/>
  <c r="F11" i="97" s="1"/>
  <c r="X36" i="79"/>
  <c r="V36" i="79"/>
  <c r="C15" i="97" s="1"/>
  <c r="T36" i="79"/>
  <c r="S36" i="79"/>
  <c r="R36" i="79"/>
  <c r="P36" i="79"/>
  <c r="C11" i="97" s="1"/>
  <c r="N36" i="79"/>
  <c r="M36" i="79"/>
  <c r="K36" i="79"/>
  <c r="J36" i="79"/>
  <c r="B10" i="97" s="1"/>
  <c r="H36" i="79"/>
  <c r="G36" i="79"/>
  <c r="F36" i="79"/>
  <c r="W35" i="79"/>
  <c r="U35" i="79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O30" i="79"/>
  <c r="Q30" i="79" s="1"/>
  <c r="I30" i="79"/>
  <c r="L30" i="79" s="1"/>
  <c r="W29" i="79"/>
  <c r="O29" i="79"/>
  <c r="Q29" i="79" s="1"/>
  <c r="I29" i="79"/>
  <c r="L29" i="79" s="1"/>
  <c r="W28" i="79"/>
  <c r="O28" i="79"/>
  <c r="Q28" i="79" s="1"/>
  <c r="I28" i="79"/>
  <c r="L28" i="79" s="1"/>
  <c r="W26" i="79"/>
  <c r="O26" i="79"/>
  <c r="Q26" i="79" s="1"/>
  <c r="I26" i="79"/>
  <c r="L26" i="79" s="1"/>
  <c r="W25" i="79"/>
  <c r="O25" i="79"/>
  <c r="Q25" i="79" s="1"/>
  <c r="I25" i="79"/>
  <c r="L25" i="79" s="1"/>
  <c r="W24" i="79"/>
  <c r="O24" i="79"/>
  <c r="Q24" i="79" s="1"/>
  <c r="I24" i="79"/>
  <c r="L24" i="79" s="1"/>
  <c r="U23" i="79"/>
  <c r="W23" i="79" s="1"/>
  <c r="O23" i="79"/>
  <c r="Q23" i="79" s="1"/>
  <c r="I23" i="79"/>
  <c r="L23" i="79" s="1"/>
  <c r="U22" i="79"/>
  <c r="W22" i="79" s="1"/>
  <c r="O22" i="79"/>
  <c r="Q22" i="79" s="1"/>
  <c r="I22" i="79"/>
  <c r="L22" i="79" s="1"/>
  <c r="W21" i="79"/>
  <c r="U21" i="79"/>
  <c r="O21" i="79"/>
  <c r="Q21" i="79" s="1"/>
  <c r="I21" i="79"/>
  <c r="L21" i="79" s="1"/>
  <c r="U20" i="79"/>
  <c r="W20" i="79" s="1"/>
  <c r="O20" i="79"/>
  <c r="Q20" i="79" s="1"/>
  <c r="I20" i="79"/>
  <c r="L20" i="79" s="1"/>
  <c r="U19" i="79"/>
  <c r="W19" i="79" s="1"/>
  <c r="O19" i="79"/>
  <c r="Q19" i="79" s="1"/>
  <c r="I19" i="79"/>
  <c r="L19" i="79" s="1"/>
  <c r="U18" i="79"/>
  <c r="W18" i="79" s="1"/>
  <c r="O18" i="79"/>
  <c r="Q18" i="79" s="1"/>
  <c r="I18" i="79"/>
  <c r="L18" i="79" s="1"/>
  <c r="U17" i="79"/>
  <c r="W17" i="79" s="1"/>
  <c r="O17" i="79"/>
  <c r="Q17" i="79" s="1"/>
  <c r="I17" i="79"/>
  <c r="C10" i="97" s="1"/>
  <c r="U16" i="79"/>
  <c r="W16" i="79" s="1"/>
  <c r="Q16" i="79"/>
  <c r="O16" i="79"/>
  <c r="I16" i="79"/>
  <c r="L16" i="79" s="1"/>
  <c r="U15" i="79"/>
  <c r="W15" i="79" s="1"/>
  <c r="O15" i="79"/>
  <c r="Q15" i="79" s="1"/>
  <c r="I15" i="79"/>
  <c r="L15" i="79" s="1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I9" i="79"/>
  <c r="L9" i="79" s="1"/>
  <c r="U8" i="79"/>
  <c r="W8" i="79" s="1"/>
  <c r="O8" i="79"/>
  <c r="Q8" i="79" s="1"/>
  <c r="I8" i="79"/>
  <c r="L8" i="79" s="1"/>
  <c r="U7" i="79"/>
  <c r="W7" i="79" s="1"/>
  <c r="O7" i="79"/>
  <c r="I7" i="79"/>
  <c r="G19" i="82" l="1"/>
  <c r="N28" i="81"/>
  <c r="J19" i="82"/>
  <c r="I36" i="79"/>
  <c r="B8" i="97" s="1"/>
  <c r="G8" i="97" s="1"/>
  <c r="O36" i="79"/>
  <c r="B11" i="97" s="1"/>
  <c r="D11" i="97" s="1"/>
  <c r="L17" i="79"/>
  <c r="F18" i="97"/>
  <c r="U36" i="79"/>
  <c r="B15" i="97" s="1"/>
  <c r="D15" i="97" s="1"/>
  <c r="G15" i="80"/>
  <c r="L15" i="80"/>
  <c r="E15" i="80"/>
  <c r="B9" i="97" s="1"/>
  <c r="E18" i="97"/>
  <c r="L7" i="79"/>
  <c r="L36" i="79" s="1"/>
  <c r="G10" i="97"/>
  <c r="D10" i="97"/>
  <c r="K10" i="97"/>
  <c r="G12" i="97"/>
  <c r="K12" i="97"/>
  <c r="D12" i="97"/>
  <c r="C18" i="97"/>
  <c r="W36" i="79"/>
  <c r="D13" i="97"/>
  <c r="G13" i="97"/>
  <c r="K16" i="97"/>
  <c r="D16" i="97"/>
  <c r="G16" i="97"/>
  <c r="G15" i="97"/>
  <c r="Q7" i="79"/>
  <c r="Q36" i="79" s="1"/>
  <c r="D19" i="82"/>
  <c r="G17" i="97"/>
  <c r="D17" i="97"/>
  <c r="G11" i="97" l="1"/>
  <c r="K8" i="97"/>
  <c r="B18" i="97"/>
  <c r="D18" i="97" s="1"/>
  <c r="D8" i="97"/>
  <c r="K15" i="97"/>
  <c r="G9" i="97"/>
  <c r="K9" i="97"/>
  <c r="D9" i="97"/>
  <c r="K18" i="97" l="1"/>
  <c r="G18" i="97"/>
</calcChain>
</file>

<file path=xl/sharedStrings.xml><?xml version="1.0" encoding="utf-8"?>
<sst xmlns="http://schemas.openxmlformats.org/spreadsheetml/2006/main" count="7729" uniqueCount="2079">
  <si>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</si>
  <si>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</si>
  <si>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</si>
  <si>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</si>
  <si>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</si>
  <si>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</si>
  <si>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</si>
  <si>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</si>
  <si>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</si>
  <si>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</si>
  <si>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</si>
  <si>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</si>
  <si>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</si>
  <si>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</si>
  <si>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</si>
  <si>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</si>
  <si>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</si>
  <si>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</si>
  <si>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</si>
  <si>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</si>
  <si>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</si>
  <si>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</si>
  <si>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</si>
  <si>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</si>
  <si>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</si>
  <si>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</si>
  <si>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</si>
  <si>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</si>
  <si>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</si>
  <si>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</si>
  <si>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</si>
  <si>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</si>
  <si>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</si>
  <si>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</si>
  <si>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</si>
  <si>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</si>
  <si>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</si>
  <si>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</si>
  <si>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</si>
  <si>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</si>
  <si>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</si>
  <si>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</si>
  <si>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</si>
  <si>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</si>
  <si>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</si>
  <si>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</si>
  <si>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</si>
  <si>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</si>
  <si>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</si>
  <si>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</si>
  <si>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</si>
  <si>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</si>
  <si>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</si>
  <si>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</si>
  <si>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</si>
  <si>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</si>
  <si>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</si>
  <si>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</si>
  <si>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</si>
  <si>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</si>
  <si>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</si>
  <si>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</si>
  <si>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</si>
  <si>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</si>
  <si>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</si>
  <si>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</si>
  <si>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</si>
  <si>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</si>
  <si>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</si>
  <si>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</si>
  <si>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</si>
  <si>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</si>
  <si>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</si>
  <si>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</si>
  <si>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</si>
  <si>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</si>
  <si>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</si>
  <si>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</si>
  <si>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</si>
  <si>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</si>
  <si>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</si>
  <si>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</si>
  <si>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</si>
  <si>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</si>
  <si>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</si>
  <si>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</si>
  <si>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</si>
  <si>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</si>
  <si>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</si>
  <si>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</si>
  <si>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</si>
  <si>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</si>
  <si>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</si>
  <si>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</si>
  <si>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</si>
  <si>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</si>
  <si>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</si>
  <si>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</si>
  <si>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</si>
  <si>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</si>
  <si>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</si>
  <si>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</si>
  <si>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</si>
  <si>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</si>
  <si>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</si>
  <si>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</si>
  <si>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</si>
  <si>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</si>
  <si>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</si>
  <si>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</si>
  <si>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</si>
  <si>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</si>
  <si>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</si>
  <si>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</si>
  <si>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</si>
  <si>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</si>
  <si>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</si>
  <si>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</si>
  <si>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</si>
  <si>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</si>
  <si>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</si>
  <si>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</si>
  <si>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</si>
  <si>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</si>
  <si>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</si>
  <si>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</si>
  <si>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</si>
  <si>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</si>
  <si>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</si>
  <si>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</si>
  <si>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</si>
  <si>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</si>
  <si>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</si>
  <si>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</si>
  <si>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</si>
  <si>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</si>
  <si>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</si>
  <si>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</si>
  <si>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</si>
  <si>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</si>
  <si>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</si>
  <si>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</si>
  <si>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</si>
  <si>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</si>
  <si>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</si>
  <si>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</si>
  <si>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</si>
  <si>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</si>
  <si>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</si>
  <si>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</si>
  <si>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</si>
  <si>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</si>
  <si>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</si>
  <si>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</si>
  <si>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</si>
  <si>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</si>
  <si>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</si>
  <si>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</si>
  <si>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</si>
  <si>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</si>
  <si>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</si>
  <si>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</si>
  <si>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</si>
  <si>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</si>
  <si>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</si>
  <si>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</si>
  <si>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</si>
  <si>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</si>
  <si>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</si>
  <si>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</si>
  <si>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</si>
  <si>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</si>
  <si>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</si>
  <si>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</si>
  <si>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</si>
  <si>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</si>
  <si>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</si>
  <si>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</si>
  <si>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</si>
  <si>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</si>
  <si>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</si>
  <si>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</si>
  <si>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</si>
  <si>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</si>
  <si>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</si>
  <si>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</si>
  <si>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</si>
  <si>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</si>
  <si>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</si>
  <si>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</si>
  <si>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</si>
  <si>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</si>
  <si>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</si>
  <si>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</si>
  <si>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</si>
  <si>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</si>
  <si>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</si>
  <si>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</si>
  <si>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</si>
  <si>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</si>
  <si>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</si>
  <si>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</si>
  <si>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</si>
  <si>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</si>
  <si>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</si>
  <si>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</si>
  <si>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</si>
  <si>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</si>
  <si>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</si>
  <si>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</si>
  <si>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</si>
  <si>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</si>
  <si>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</si>
  <si>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</si>
  <si>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</si>
  <si>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</si>
  <si>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</si>
  <si>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</si>
  <si>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</si>
  <si>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</si>
  <si>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</si>
  <si>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</si>
  <si>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</si>
  <si>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</si>
  <si>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</si>
  <si>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</si>
  <si>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</si>
  <si>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</si>
  <si>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</si>
  <si>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</si>
  <si>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</si>
  <si>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</si>
  <si>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</si>
  <si>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</si>
  <si>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</si>
  <si>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</si>
  <si>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</si>
  <si>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</si>
  <si>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</si>
  <si>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</si>
  <si>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</si>
  <si>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</si>
  <si>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</si>
  <si>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</si>
  <si>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</si>
  <si>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</si>
  <si>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</si>
  <si>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</si>
  <si>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</si>
  <si>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</si>
  <si>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</si>
  <si>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</si>
  <si>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</si>
  <si>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</si>
  <si>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</si>
  <si>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</si>
  <si>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</si>
  <si>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</si>
  <si>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</si>
  <si>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</si>
  <si>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</si>
  <si>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</si>
  <si>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</si>
  <si>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</si>
  <si>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</si>
  <si>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</si>
  <si>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</si>
  <si>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</si>
  <si>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</si>
  <si>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</si>
  <si>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</si>
  <si>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</si>
  <si>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</si>
  <si>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</si>
  <si>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</si>
  <si>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</si>
  <si>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</si>
  <si>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</si>
  <si>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</si>
  <si>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</si>
  <si>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</si>
  <si>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</si>
  <si>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</si>
  <si>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</si>
  <si>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</si>
  <si>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</si>
  <si>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</si>
  <si>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</si>
  <si>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</si>
  <si>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</si>
  <si>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</si>
  <si>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</si>
  <si>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</si>
  <si>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</si>
  <si>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</si>
  <si>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</si>
  <si>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</si>
  <si>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</si>
  <si>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</si>
  <si>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</si>
  <si>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</si>
  <si>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</si>
  <si>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</si>
  <si>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</si>
  <si>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</si>
  <si>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</si>
  <si>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</si>
  <si>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</si>
  <si>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</si>
  <si>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</si>
  <si>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</si>
  <si>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</si>
  <si>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</si>
  <si>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</si>
  <si>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</si>
  <si>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</si>
  <si>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</si>
  <si>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</si>
  <si>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</si>
  <si>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</si>
  <si>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</si>
  <si>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</si>
  <si>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</si>
  <si>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</si>
  <si>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</si>
  <si>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</si>
  <si>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</si>
  <si>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</si>
  <si>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</si>
  <si>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</si>
  <si>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</si>
  <si>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</si>
  <si>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</si>
  <si>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</si>
  <si>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</si>
  <si>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</si>
  <si>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</si>
  <si>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</si>
  <si>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</si>
  <si>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</si>
  <si>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</si>
  <si>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</si>
  <si>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</si>
  <si>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</si>
  <si>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</si>
  <si>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</si>
  <si>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</si>
  <si>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</si>
  <si>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</si>
  <si>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</si>
  <si>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</si>
  <si>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</si>
  <si>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</si>
  <si>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</si>
  <si>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</si>
  <si>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</si>
  <si>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</si>
  <si>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</si>
  <si>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</si>
  <si>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</si>
  <si>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</si>
  <si>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</si>
  <si>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</si>
  <si>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</si>
  <si>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</si>
  <si>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</si>
  <si>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</si>
  <si>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</si>
  <si>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</si>
  <si>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</si>
  <si>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</si>
  <si>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</si>
  <si>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</si>
  <si>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</si>
  <si>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</si>
  <si>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</si>
  <si>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</si>
  <si>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</si>
  <si>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</si>
  <si>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</si>
  <si>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</si>
  <si>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</si>
  <si>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</si>
  <si>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</si>
  <si>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</si>
  <si>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</si>
  <si>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</si>
  <si>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</si>
  <si>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</si>
  <si>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</si>
  <si>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</si>
  <si>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</si>
  <si>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</si>
  <si>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</si>
  <si>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</si>
  <si>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</si>
  <si>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</si>
  <si>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</si>
  <si>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</si>
  <si>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</si>
  <si>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</si>
  <si>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</si>
  <si>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</si>
  <si>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</si>
  <si>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</si>
  <si>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</si>
  <si>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</si>
  <si>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</si>
  <si>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</si>
  <si>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</si>
  <si>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</si>
  <si>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</si>
  <si>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</si>
  <si>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</si>
  <si>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</si>
  <si>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</si>
  <si>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</si>
  <si>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</si>
  <si>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</si>
  <si>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</si>
  <si>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</si>
  <si>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</si>
  <si>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</si>
  <si>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</si>
  <si>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</si>
  <si>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</si>
  <si>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</si>
  <si>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</si>
  <si>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</si>
  <si>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</si>
  <si>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</si>
  <si>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</si>
  <si>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</si>
  <si>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</si>
  <si>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</si>
  <si>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</si>
  <si>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</si>
  <si>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</si>
  <si>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</si>
  <si>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</si>
  <si>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</si>
  <si>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</si>
  <si>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</si>
  <si>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</si>
  <si>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</si>
  <si>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</si>
  <si>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</si>
  <si>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</si>
  <si>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</si>
  <si>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</si>
  <si>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</si>
  <si>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</si>
  <si>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</si>
  <si>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</si>
  <si>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</si>
  <si>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</si>
  <si>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</si>
  <si>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</si>
  <si>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</si>
  <si>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</si>
  <si>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</si>
  <si>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</si>
  <si>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</si>
  <si>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</si>
  <si>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</si>
  <si>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</si>
  <si>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</si>
  <si>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</si>
  <si>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</si>
  <si>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</si>
  <si>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</si>
  <si>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</si>
  <si>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</si>
  <si>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</si>
  <si>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</si>
  <si>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</si>
  <si>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</si>
  <si>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</si>
  <si>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</si>
  <si>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</si>
  <si>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</si>
  <si>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</si>
  <si>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</si>
  <si>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</si>
  <si>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</si>
  <si>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</si>
  <si>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</si>
  <si>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</si>
  <si>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</si>
  <si>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</si>
  <si>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</si>
  <si>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</si>
  <si>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</si>
  <si>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</si>
  <si>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</si>
  <si>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</si>
  <si>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</si>
  <si>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</si>
  <si>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</si>
  <si>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</si>
  <si>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</si>
  <si>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</si>
  <si>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</si>
  <si>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</si>
  <si>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</si>
  <si>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</si>
  <si>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</si>
  <si>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</si>
  <si>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</si>
  <si>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</si>
  <si>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</si>
  <si>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</si>
  <si>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</si>
  <si>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</si>
  <si>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</si>
  <si>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</si>
  <si>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</si>
  <si>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</si>
  <si>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</si>
  <si>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</si>
  <si>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</si>
  <si>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</si>
  <si>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</si>
  <si>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</si>
  <si>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</si>
  <si>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</si>
  <si>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</si>
  <si>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</si>
  <si>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</si>
  <si>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</si>
  <si>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</si>
  <si>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</si>
  <si>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</si>
  <si>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</si>
  <si>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</si>
  <si>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</si>
  <si>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</si>
  <si>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</si>
  <si>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</si>
  <si>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</si>
  <si>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</si>
  <si>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</si>
  <si>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</si>
  <si>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</si>
  <si>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</si>
  <si>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</si>
  <si>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</si>
  <si>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</si>
  <si>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</si>
  <si>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</si>
  <si>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</si>
  <si>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</si>
  <si>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</si>
  <si>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</si>
  <si>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</si>
  <si>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</si>
  <si>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</si>
  <si>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</si>
  <si>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</si>
  <si>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</si>
  <si>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</si>
  <si>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</si>
  <si>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</si>
  <si>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</si>
  <si>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</si>
  <si>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</si>
  <si>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</si>
  <si>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</si>
  <si>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</si>
  <si>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</si>
  <si>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</si>
  <si>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</si>
  <si>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</si>
  <si>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</si>
  <si>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</si>
  <si>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</si>
  <si>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</si>
  <si>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</si>
  <si>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</si>
  <si>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</si>
  <si>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</si>
  <si>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</si>
  <si>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</si>
  <si>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</si>
  <si>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</si>
  <si>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</si>
  <si>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</si>
  <si>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</si>
  <si>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</si>
  <si>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</si>
  <si>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</si>
  <si>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</si>
  <si>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</si>
  <si>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</si>
  <si>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</si>
  <si>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</si>
  <si>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</si>
  <si>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</si>
  <si>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</si>
  <si>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</si>
  <si>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</si>
  <si>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</si>
  <si>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</si>
  <si>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</si>
  <si>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</si>
  <si>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</si>
  <si>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</si>
  <si>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</si>
  <si>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</si>
  <si>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</si>
  <si>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</si>
  <si>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</si>
  <si>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</si>
  <si>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</si>
  <si>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</si>
  <si>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</si>
  <si>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</si>
  <si>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</si>
  <si>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</si>
  <si>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</si>
  <si>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</si>
  <si>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</si>
  <si>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</si>
  <si>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</si>
  <si>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</si>
  <si>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</si>
  <si>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</si>
  <si>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</si>
  <si>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</si>
  <si>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</si>
  <si>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</si>
  <si>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</si>
  <si>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</si>
  <si>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</si>
  <si>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</si>
  <si>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</si>
  <si>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</si>
  <si>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</si>
  <si>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</si>
  <si>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</si>
  <si>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</si>
  <si>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</si>
  <si>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</si>
  <si>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</si>
  <si>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</si>
  <si>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</si>
  <si>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</si>
  <si>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</si>
  <si>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</si>
  <si>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</si>
  <si>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</si>
  <si>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</si>
  <si>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</si>
  <si>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</si>
  <si>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</si>
  <si>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</si>
  <si>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</si>
  <si>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</si>
  <si>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</si>
  <si>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</si>
  <si>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</si>
  <si>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</si>
  <si>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</si>
  <si>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</si>
  <si>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</si>
  <si>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</si>
  <si>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</si>
  <si>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</si>
  <si>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</si>
  <si>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</si>
  <si>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</si>
  <si>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</si>
  <si>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</si>
  <si>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</si>
  <si>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</si>
  <si>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</si>
  <si>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</si>
  <si>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</si>
  <si>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</si>
  <si>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</si>
  <si>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</si>
  <si>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</si>
  <si>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</si>
  <si>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</si>
  <si>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</si>
  <si>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</si>
  <si>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</si>
  <si>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</si>
  <si>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</si>
  <si>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</si>
  <si>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</si>
  <si>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</si>
  <si>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</si>
  <si>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</si>
  <si>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</si>
  <si>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</si>
  <si>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</si>
  <si>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</si>
  <si>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</si>
  <si>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</si>
  <si>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</si>
  <si>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</si>
  <si>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</si>
  <si>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</si>
  <si>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</si>
  <si>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</si>
  <si>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</si>
  <si>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</si>
  <si>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</si>
  <si>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</si>
  <si>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</si>
  <si>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</si>
  <si>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</si>
  <si>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</si>
  <si>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</si>
  <si>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</si>
  <si>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</si>
  <si>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</si>
  <si>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</si>
  <si>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</si>
  <si>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</si>
  <si>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</si>
  <si>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</si>
  <si>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</si>
  <si>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</si>
  <si>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</si>
  <si>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</si>
  <si>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</si>
  <si>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</si>
  <si>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</si>
  <si>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</si>
  <si>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</si>
  <si>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</si>
  <si>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</si>
  <si>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</si>
  <si>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</si>
  <si>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</si>
  <si>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</si>
  <si>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</si>
  <si>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</si>
  <si>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</si>
  <si>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</si>
  <si>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</si>
  <si>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</si>
  <si>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</si>
  <si>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</si>
  <si>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</si>
  <si>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</si>
  <si>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</si>
  <si>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</si>
  <si>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</si>
  <si>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</si>
  <si>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</si>
  <si>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</si>
  <si>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</si>
  <si>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</si>
  <si>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</si>
  <si>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</si>
  <si>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</si>
  <si>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</si>
  <si>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</si>
  <si>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</si>
  <si>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</si>
  <si>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</si>
  <si>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</si>
  <si>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</si>
  <si>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</si>
  <si>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</si>
  <si>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</si>
  <si>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</si>
  <si>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</si>
  <si>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</si>
  <si>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</si>
  <si>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</si>
  <si>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</si>
  <si>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</si>
  <si>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</si>
  <si>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</si>
  <si>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</si>
  <si>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</si>
  <si>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</si>
  <si>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</si>
  <si>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</si>
  <si>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</si>
  <si>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</si>
  <si>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</si>
  <si>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</si>
  <si>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</si>
  <si>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</si>
  <si>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</si>
  <si>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</si>
  <si>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</si>
  <si>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</si>
  <si>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</si>
  <si>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</si>
  <si>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</si>
  <si>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</si>
  <si>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</si>
  <si>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</si>
  <si>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</si>
  <si>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</si>
  <si>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</si>
  <si>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</si>
  <si>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</si>
  <si>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</si>
  <si>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</si>
  <si>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</si>
  <si>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</si>
  <si>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</si>
  <si>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</si>
  <si>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</si>
  <si>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</si>
  <si>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</si>
  <si>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</si>
  <si>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</si>
  <si>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</si>
  <si>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</si>
  <si>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</si>
  <si>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</si>
  <si>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</si>
  <si>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</si>
  <si>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</si>
  <si>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</si>
  <si>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</si>
  <si>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</si>
  <si>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</si>
  <si>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</si>
  <si>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</si>
  <si>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</si>
  <si>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</si>
  <si>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</si>
  <si>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</si>
  <si>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</si>
  <si>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</si>
  <si>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</si>
  <si>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</si>
  <si>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</si>
  <si>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</si>
  <si>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</si>
  <si>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</si>
  <si>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</si>
  <si>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</si>
  <si>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</si>
  <si>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</si>
  <si>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</si>
  <si>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</si>
  <si>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</si>
  <si>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</si>
  <si>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</si>
  <si>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</si>
  <si>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</si>
  <si>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</si>
  <si>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</si>
  <si>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</si>
  <si>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</si>
  <si>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</si>
  <si>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</si>
  <si>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</si>
  <si>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</si>
  <si>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</si>
  <si>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</si>
  <si>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</si>
  <si>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</si>
  <si>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</si>
  <si>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</si>
  <si>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</si>
  <si>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</si>
  <si>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</si>
  <si>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</si>
  <si>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</si>
  <si>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</si>
  <si>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</si>
  <si>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</si>
  <si>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</si>
  <si>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</si>
  <si>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</si>
  <si>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</si>
  <si>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</si>
  <si>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</si>
  <si>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</si>
  <si>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</si>
  <si>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</si>
  <si>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</si>
  <si>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</si>
  <si>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</si>
  <si>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</si>
  <si>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</si>
  <si>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</si>
  <si>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</si>
  <si>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</si>
  <si>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</si>
  <si>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</si>
  <si>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</si>
  <si>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</si>
  <si>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</si>
  <si>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</si>
  <si>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</si>
  <si>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</si>
  <si>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</si>
  <si>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</si>
  <si>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</si>
  <si>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</si>
  <si>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</si>
  <si>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</si>
  <si>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</si>
  <si>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</si>
  <si>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</si>
  <si>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</si>
  <si>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</si>
  <si>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</si>
  <si>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</si>
  <si>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</si>
  <si>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</si>
  <si>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</si>
  <si>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</si>
  <si>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</si>
  <si>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</si>
  <si>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</si>
  <si>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</si>
  <si>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</si>
  <si>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</si>
  <si>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</si>
  <si>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</si>
  <si>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</si>
  <si>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</si>
  <si>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</si>
  <si>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</si>
  <si>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</si>
  <si>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</si>
  <si>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</si>
  <si>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</si>
  <si>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</si>
  <si>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</si>
  <si>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</si>
  <si>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</si>
  <si>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</si>
  <si>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</si>
  <si>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</si>
  <si>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</si>
  <si>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</si>
  <si>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</si>
  <si>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</si>
  <si>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</si>
  <si>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</si>
  <si>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</si>
  <si>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</si>
  <si>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</si>
  <si>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</si>
  <si>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</si>
  <si>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</si>
  <si>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</si>
  <si>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</si>
  <si>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</si>
  <si>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</si>
  <si>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</si>
  <si>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</si>
  <si>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</si>
  <si>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</si>
  <si>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</si>
  <si>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</si>
  <si>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</si>
  <si>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</si>
  <si>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</si>
  <si>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</si>
  <si>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</si>
  <si>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</si>
  <si>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</si>
  <si>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</si>
  <si>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</si>
  <si>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</si>
  <si>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</si>
  <si>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</si>
  <si>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</si>
  <si>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</si>
  <si>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</si>
  <si>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</si>
  <si>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</si>
  <si>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</si>
  <si>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</si>
  <si>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</si>
  <si>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</si>
  <si>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</si>
  <si>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</si>
  <si>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</si>
  <si>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</si>
  <si>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</si>
  <si>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</si>
  <si>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</si>
  <si>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</si>
  <si>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</si>
  <si>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</si>
  <si>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</si>
  <si>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</si>
  <si>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</si>
  <si>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</si>
  <si>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</si>
  <si>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</si>
  <si>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</si>
  <si>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</si>
  <si>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</si>
  <si>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</si>
  <si>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</si>
  <si>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</si>
  <si>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</si>
  <si>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</si>
  <si>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</si>
  <si>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</si>
  <si>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</si>
  <si>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</si>
  <si>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</si>
  <si>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</si>
  <si>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</si>
  <si>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</si>
  <si>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</si>
  <si>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</si>
  <si>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</si>
  <si>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</si>
  <si>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</si>
  <si>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</si>
  <si>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</si>
  <si>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</si>
  <si>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</si>
  <si>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</si>
  <si>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</si>
  <si>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</si>
  <si>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</si>
  <si>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</si>
  <si>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</si>
  <si>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</si>
  <si>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</si>
  <si>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</si>
  <si>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</si>
  <si>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</si>
  <si>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</si>
  <si>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</si>
  <si>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</si>
  <si>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</si>
  <si>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</si>
  <si>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</si>
  <si>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</si>
  <si>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</si>
  <si>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</si>
  <si>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</si>
  <si>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</si>
  <si>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</si>
  <si>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</si>
  <si>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</si>
  <si>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</si>
  <si>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</si>
  <si>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</si>
  <si>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</si>
  <si>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</si>
  <si>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</si>
  <si>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</si>
  <si>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</si>
  <si>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</si>
  <si>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</si>
  <si>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</si>
  <si>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</si>
  <si>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</si>
  <si>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</si>
  <si>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</si>
  <si>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</si>
  <si>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</si>
  <si>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</si>
  <si>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</si>
  <si>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</si>
  <si>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</si>
  <si>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</si>
  <si>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</si>
  <si>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</si>
  <si>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</si>
  <si>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</si>
  <si>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</si>
  <si>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</si>
  <si>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</si>
  <si>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</si>
  <si>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</si>
  <si>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</si>
  <si>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</si>
  <si>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</si>
  <si>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</si>
  <si>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</si>
  <si>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</si>
  <si>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</si>
  <si>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</si>
  <si>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</si>
  <si>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</si>
  <si>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</si>
  <si>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</si>
  <si>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</si>
  <si>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</si>
  <si>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</si>
  <si>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</si>
  <si>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</si>
  <si>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</si>
  <si>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</si>
  <si>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</si>
  <si>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</si>
  <si>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</si>
  <si>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</si>
  <si>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</si>
  <si>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</si>
  <si>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</si>
  <si>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</si>
  <si>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</si>
  <si>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</si>
  <si>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</si>
  <si>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</si>
  <si>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</si>
  <si>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</si>
  <si>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</si>
  <si>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</si>
  <si>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</si>
  <si>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</si>
  <si>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</si>
  <si>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</si>
  <si>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</si>
  <si>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</si>
  <si>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</si>
  <si>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</si>
  <si>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</si>
  <si>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</si>
  <si>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</si>
  <si>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</si>
  <si>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</si>
  <si>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</si>
  <si>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</si>
  <si>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</si>
  <si>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</si>
  <si>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</si>
  <si>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</si>
  <si>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</si>
  <si>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</si>
  <si>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</si>
  <si>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</si>
  <si>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</si>
  <si>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</si>
  <si>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</si>
  <si>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</si>
  <si>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</si>
  <si>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</si>
  <si>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</si>
  <si>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</si>
  <si>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</si>
  <si>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</si>
  <si>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</si>
  <si>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</si>
  <si>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</si>
  <si>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</si>
  <si>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</si>
  <si>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</si>
  <si>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</si>
  <si>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</si>
  <si>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</si>
  <si>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</si>
  <si>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</si>
  <si>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</si>
  <si>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</si>
  <si>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</si>
  <si>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</si>
  <si>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</si>
  <si>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</si>
  <si>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</si>
  <si>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</si>
  <si>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</si>
  <si>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</si>
  <si>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</si>
  <si>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</si>
  <si>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</si>
  <si>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</si>
  <si>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</si>
  <si>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</si>
  <si>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</si>
  <si>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</si>
  <si>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</si>
  <si>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</si>
  <si>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</si>
  <si>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</si>
  <si>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</si>
  <si>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</si>
  <si>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</si>
  <si>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</si>
  <si>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</si>
  <si>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</si>
  <si>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</si>
  <si>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</si>
  <si>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</si>
  <si>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</si>
  <si>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</si>
  <si>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</si>
  <si>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</si>
  <si>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</si>
  <si>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</si>
  <si>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</si>
  <si>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</si>
  <si>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</si>
  <si>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</si>
  <si>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</si>
  <si>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</si>
  <si>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</si>
  <si>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</si>
  <si>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</si>
  <si>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</si>
  <si>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</si>
  <si>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</si>
  <si>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</si>
  <si>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</si>
  <si>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</si>
  <si>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</si>
  <si>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</si>
  <si>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</si>
  <si>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</si>
  <si>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</si>
  <si>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</si>
  <si>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</si>
  <si>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</si>
  <si>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</si>
  <si>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</si>
  <si>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</si>
  <si>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</si>
  <si>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</si>
  <si>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</si>
  <si>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</si>
  <si>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</si>
  <si>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</si>
  <si>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</si>
  <si>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</si>
  <si>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</si>
  <si>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</si>
  <si>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</si>
  <si>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</si>
  <si>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</si>
  <si>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</si>
  <si>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</si>
  <si>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</si>
  <si>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</si>
  <si>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</si>
  <si>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</si>
  <si>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</si>
  <si>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</si>
  <si>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</si>
  <si>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</si>
  <si>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</si>
  <si>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</si>
  <si>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</si>
  <si>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</si>
  <si>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</si>
  <si>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</si>
  <si>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</si>
  <si>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</si>
  <si>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</si>
  <si>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</si>
  <si>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</si>
  <si>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</si>
  <si>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</si>
  <si>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</si>
  <si>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</si>
  <si>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</si>
  <si>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</si>
  <si>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</si>
  <si>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</si>
  <si>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</si>
  <si>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</si>
  <si>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</si>
  <si>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</si>
  <si>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</si>
  <si>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</si>
  <si>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</si>
  <si>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</si>
  <si>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</si>
  <si>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</si>
  <si>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</si>
  <si>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</si>
  <si>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</si>
  <si>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</si>
  <si>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</si>
  <si>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</si>
  <si>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</si>
  <si>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</si>
  <si>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</si>
  <si>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</si>
  <si>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</si>
  <si>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</si>
  <si>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</si>
  <si>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</si>
  <si>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</si>
  <si>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</si>
  <si>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</si>
  <si>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</si>
  <si>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</si>
  <si>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</si>
  <si>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</si>
  <si>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</si>
  <si>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</si>
  <si>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</si>
  <si>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</si>
  <si>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</si>
  <si>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</si>
  <si>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</si>
  <si>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</si>
  <si>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</si>
  <si>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</si>
  <si>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</si>
  <si>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</si>
  <si>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</si>
  <si>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</si>
  <si>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</si>
  <si>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</si>
  <si>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</si>
  <si>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</si>
  <si>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</si>
  <si>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</si>
  <si>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</si>
  <si>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</si>
  <si>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</si>
  <si>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</si>
  <si>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</si>
  <si>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</si>
  <si>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</si>
  <si>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</si>
  <si>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</si>
  <si>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</si>
  <si>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</si>
  <si>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</si>
  <si>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</si>
  <si>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</si>
  <si>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</si>
  <si>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</si>
  <si>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</si>
  <si>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</si>
  <si>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</si>
  <si>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</si>
  <si>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</si>
  <si>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</si>
  <si>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</si>
  <si>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</si>
  <si>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</si>
  <si>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</si>
  <si>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</si>
  <si>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</si>
  <si>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</si>
  <si>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</si>
  <si>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</si>
  <si>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</si>
  <si>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</si>
  <si>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</si>
  <si>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</si>
  <si>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</si>
  <si>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</si>
  <si>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</si>
  <si>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</si>
  <si>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</si>
  <si>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</si>
  <si>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</si>
  <si>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</si>
  <si>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</si>
  <si>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</si>
  <si>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</si>
  <si>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</si>
  <si>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</si>
  <si>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</si>
  <si>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</si>
  <si>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</si>
  <si>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</si>
  <si>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</si>
  <si>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</si>
  <si>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</si>
  <si>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</si>
  <si>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</si>
  <si>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</si>
  <si>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</si>
  <si>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</si>
  <si>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</si>
  <si>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</si>
  <si>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</si>
  <si>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</si>
  <si>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</si>
  <si>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</si>
  <si>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</si>
  <si>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</si>
  <si>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</si>
  <si>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</si>
  <si>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</si>
  <si>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</si>
  <si>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</si>
  <si>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</si>
  <si>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</si>
  <si>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</si>
  <si>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</si>
  <si>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</si>
  <si>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</si>
  <si>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</si>
  <si>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</si>
  <si>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</si>
  <si>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</si>
  <si>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</si>
  <si>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</si>
  <si>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</si>
  <si>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</si>
  <si>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</si>
  <si>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</si>
  <si>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</si>
  <si>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</si>
  <si>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</si>
  <si>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</si>
  <si>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</si>
  <si>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</si>
  <si>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</si>
  <si>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</si>
  <si>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</si>
  <si>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</si>
  <si>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</si>
  <si>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</si>
  <si>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</si>
  <si>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</si>
  <si>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</si>
  <si>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</si>
  <si>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</si>
  <si>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</si>
  <si>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</si>
  <si>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</si>
  <si>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</si>
  <si>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</si>
  <si>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</si>
  <si>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</si>
  <si>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</si>
  <si>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</si>
  <si>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</si>
  <si>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</si>
  <si>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</si>
  <si>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</si>
  <si>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</si>
  <si>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</si>
  <si>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</si>
  <si>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</si>
  <si>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</si>
  <si>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</si>
  <si>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</si>
  <si>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</si>
  <si>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</si>
  <si>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</si>
  <si>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</si>
  <si>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</si>
  <si>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</si>
  <si>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</si>
  <si>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</si>
  <si>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</si>
  <si>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</si>
  <si>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</si>
  <si>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</si>
  <si>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</si>
  <si>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</si>
  <si>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</si>
  <si>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</si>
  <si>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</si>
  <si>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</si>
  <si>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</si>
  <si>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</si>
  <si>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</si>
  <si>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</si>
  <si>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</si>
  <si>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</si>
  <si>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</si>
  <si>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</si>
  <si>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</si>
  <si>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</si>
  <si>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</si>
  <si>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</si>
  <si>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</si>
  <si>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</si>
  <si>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</si>
  <si>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</si>
  <si>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</si>
  <si>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</si>
  <si>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</si>
  <si>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</si>
  <si>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</si>
  <si>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</si>
  <si>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</si>
  <si>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</si>
  <si>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</si>
  <si>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</si>
  <si>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</si>
  <si>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</si>
  <si>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</si>
  <si>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</si>
  <si>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</si>
  <si>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</si>
  <si>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</si>
  <si>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</si>
  <si>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</si>
  <si>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</si>
  <si>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</si>
  <si>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</si>
  <si>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</si>
  <si>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</si>
  <si>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</si>
  <si>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</si>
  <si>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</si>
  <si>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</si>
  <si>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</si>
  <si>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</si>
  <si>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</si>
  <si>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</si>
  <si>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</si>
  <si>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</si>
  <si>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</si>
  <si>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</si>
  <si>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</si>
  <si>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</si>
  <si>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</si>
  <si>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</si>
  <si>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</si>
  <si>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</si>
  <si>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</si>
  <si>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</si>
  <si>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</si>
  <si>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</si>
  <si>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</si>
  <si>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</si>
  <si>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</si>
  <si>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</si>
  <si>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</si>
  <si>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</si>
  <si>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</si>
  <si>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</si>
  <si>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</si>
  <si>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</si>
  <si>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</si>
  <si>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</si>
  <si>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</si>
  <si>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</si>
  <si>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</si>
  <si>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</si>
  <si>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</si>
  <si>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</si>
  <si>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</si>
  <si>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</si>
  <si>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</si>
  <si>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</si>
  <si>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</si>
  <si>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</si>
  <si>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</si>
  <si>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</si>
  <si>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</si>
  <si>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</si>
  <si>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</si>
  <si>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</si>
  <si>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</si>
  <si>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</si>
  <si>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</si>
  <si>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</si>
  <si>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</si>
  <si>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</si>
  <si>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</si>
  <si>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</si>
  <si>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</si>
  <si>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</si>
  <si>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</si>
  <si>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</si>
  <si>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</si>
  <si>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</si>
  <si>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</si>
  <si>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</si>
  <si>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</si>
  <si>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</si>
  <si>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</si>
  <si>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</si>
  <si>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</si>
  <si>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</si>
  <si>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</si>
  <si>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</si>
  <si>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</si>
  <si>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</si>
  <si>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</si>
  <si>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</si>
  <si>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</si>
  <si>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</si>
  <si>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</si>
  <si>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</si>
  <si>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</si>
  <si>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</si>
  <si>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</si>
  <si>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</si>
  <si>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</si>
  <si>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</si>
  <si>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</si>
  <si>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</si>
  <si>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</si>
  <si>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</si>
  <si>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</si>
  <si>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</si>
  <si>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</si>
  <si>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</si>
  <si>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</si>
  <si>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</si>
  <si>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</si>
  <si>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</si>
  <si>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</si>
  <si>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</si>
  <si>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</si>
  <si>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</si>
  <si>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</si>
  <si>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</si>
  <si>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</si>
  <si>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</si>
  <si>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</si>
  <si>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</si>
  <si>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</si>
  <si>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</si>
  <si>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</si>
  <si>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</si>
  <si>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</si>
  <si>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</si>
  <si>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</si>
  <si>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</si>
  <si>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</si>
  <si>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</si>
  <si>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</si>
  <si>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</si>
  <si>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</si>
  <si>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</si>
  <si>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</si>
  <si>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</si>
  <si>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</si>
  <si>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</si>
  <si>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</si>
  <si>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</si>
  <si>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</si>
  <si>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</si>
  <si>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</si>
  <si>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</si>
  <si>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</si>
  <si>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</si>
  <si>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</si>
  <si>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</si>
  <si>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</si>
  <si>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</si>
  <si>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</si>
  <si>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</si>
  <si>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</si>
  <si>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</si>
  <si>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</si>
  <si>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</si>
  <si>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</si>
  <si>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</si>
  <si>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</si>
  <si>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</si>
  <si>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</si>
  <si>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</si>
  <si>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</si>
  <si>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</si>
  <si>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</si>
  <si>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</si>
  <si>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</si>
  <si>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</si>
  <si>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</si>
  <si>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</si>
  <si>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</si>
  <si>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</si>
  <si>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</si>
  <si>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</si>
  <si>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</si>
  <si>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</si>
  <si>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</si>
  <si>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</si>
  <si>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</si>
  <si>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</si>
  <si>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</si>
  <si>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</si>
  <si>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</si>
  <si>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</si>
  <si>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</si>
  <si>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</si>
  <si>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</si>
  <si>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</si>
  <si>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</si>
  <si>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</si>
  <si>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</si>
  <si>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</si>
  <si>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</si>
  <si>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</si>
  <si>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</si>
  <si>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</si>
  <si>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</si>
  <si>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</si>
  <si>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</si>
  <si>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</si>
  <si>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</si>
  <si>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</si>
  <si>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</si>
  <si>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</si>
  <si>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</si>
  <si>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</si>
  <si>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</si>
  <si>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</si>
  <si>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</si>
  <si>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</si>
  <si>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</si>
  <si>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</si>
  <si>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</si>
  <si>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</si>
  <si>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</si>
  <si>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</si>
  <si>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</si>
  <si>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</si>
  <si>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</si>
  <si>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</si>
  <si>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</si>
  <si>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</si>
  <si>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</si>
  <si>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</si>
  <si>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</si>
  <si>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</si>
  <si>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</si>
  <si>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</si>
  <si>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</si>
  <si>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</si>
  <si>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</si>
  <si>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</si>
  <si>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</si>
  <si>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</si>
  <si>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</si>
  <si>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</si>
  <si>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</si>
  <si>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</si>
  <si>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</si>
  <si>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</si>
  <si>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</si>
  <si>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</si>
  <si>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</si>
  <si>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</si>
  <si>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</si>
  <si>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</si>
  <si>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</si>
  <si>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</si>
  <si>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</si>
  <si>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</si>
  <si>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</si>
  <si>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</si>
  <si>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</si>
  <si>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</si>
  <si>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</si>
  <si>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</si>
  <si>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</si>
  <si>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</si>
  <si>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</si>
  <si>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</si>
  <si>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</si>
  <si>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</si>
  <si>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</si>
  <si>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</si>
  <si>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</si>
  <si>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</si>
  <si>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</si>
  <si>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</si>
  <si>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</si>
  <si>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</si>
  <si>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</si>
  <si>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</si>
  <si>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</si>
  <si>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</si>
  <si>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</si>
  <si>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</si>
  <si>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</si>
  <si>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</si>
  <si>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</si>
  <si>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</si>
  <si>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</si>
  <si>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</si>
  <si>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</si>
  <si>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</si>
  <si>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</si>
  <si>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</si>
  <si>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</si>
  <si>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</si>
  <si>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</si>
  <si>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</si>
  <si>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</si>
  <si>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</si>
  <si>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</si>
  <si>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</si>
  <si>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</si>
  <si>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</si>
  <si>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</si>
  <si>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</si>
  <si>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</si>
  <si>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</si>
  <si>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</si>
  <si>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</si>
  <si>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</si>
  <si>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</si>
  <si>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</si>
  <si>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Уктразвучни преглед уротракта</t>
  </si>
  <si>
    <t>ЗА 2023. ГОДИНУ</t>
  </si>
  <si>
    <t>Београд, 2022. година</t>
  </si>
  <si>
    <t>БРОЈ ЗДРАВСТВЕНИХ РАДНИКА И САРАДНИКА У ЗДРАВСТВЕНОЈ УСТАНОВИ НА ПРИМАРНОМ НИВОУ ЗДРАВСТВЕНЕ ЗАШТИТЕ, НА ДАН 1.1.2023. ГОДИНЕ</t>
  </si>
  <si>
    <t>БРОЈ ЗДРАВСТВЕНИХ РАДНИКА У СЛУЖБИ ЗА СТОМАТОЛОШКУ ЗДРАВСТВЕНУ ЗАШТИТУ НА ДАН 1.1.2023. ГОДИНЕ</t>
  </si>
  <si>
    <t>БРОЈ ЗДРАВСТВЕНИХ РАДНИКА У АПОТЕЦИ У СКЛОПУ ЗДРАВСТВЕНЕ УСТАНОВЕ НА ДАН 1.1.2023. ГОДИНЕ</t>
  </si>
  <si>
    <t>БРОЈ НЕМЕДИЦИНСКИХ РАДНИКА НА ДАН 1.1.2023. ГОДИНЕ</t>
  </si>
  <si>
    <t>1.1.2023.</t>
  </si>
  <si>
    <t>УКУПАН КАДАР У ЗДРАВСТВЕНОЈ УСТАНОВИ НА ДАН 1.1.2023. ГОДИНЕ</t>
  </si>
  <si>
    <t>1.1.2023</t>
  </si>
  <si>
    <t>БРОЈ ЗДРАВСТВЕНИХ РАДНИКА У АПОТЕЦИ У СКЛОПУ ЗДРАВСТВЕНЕ УСТАНОВЕ НА ДАН 1.1.2023 ГОДИНЕ</t>
  </si>
  <si>
    <t>План 2023.</t>
  </si>
  <si>
    <t>Извршење 2022.</t>
  </si>
  <si>
    <t>Извршење 2022</t>
  </si>
  <si>
    <t>Извршено у 2022.</t>
  </si>
  <si>
    <t>План за 2023.</t>
  </si>
  <si>
    <t>L014100</t>
  </si>
  <si>
    <t>Крвана слика са петоделном леукоцитарном формулом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</si>
  <si>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</si>
  <si>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</si>
  <si>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</si>
  <si>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</si>
  <si>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</si>
  <si>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</si>
  <si>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</si>
  <si>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</si>
  <si>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ЗДРАВСТВЕНА УСТАНОВА: ДОМ ЗДРАВЉА АДА</t>
  </si>
  <si>
    <t>ДОМ ЗДРАВЉА АДА</t>
  </si>
  <si>
    <t>3</t>
  </si>
  <si>
    <t>6</t>
  </si>
  <si>
    <t>7</t>
  </si>
  <si>
    <t>4</t>
  </si>
  <si>
    <t>1</t>
  </si>
  <si>
    <t>100</t>
  </si>
  <si>
    <t>8</t>
  </si>
  <si>
    <t>2</t>
  </si>
  <si>
    <t>61</t>
  </si>
  <si>
    <t>60</t>
  </si>
  <si>
    <t>97</t>
  </si>
  <si>
    <t>355</t>
  </si>
  <si>
    <t>1670</t>
  </si>
  <si>
    <t>180</t>
  </si>
  <si>
    <t>110</t>
  </si>
  <si>
    <t>2040</t>
  </si>
  <si>
    <t>1830</t>
  </si>
  <si>
    <t>195</t>
  </si>
  <si>
    <t>600</t>
  </si>
  <si>
    <t>1500</t>
  </si>
  <si>
    <t>2150</t>
  </si>
  <si>
    <t>510</t>
  </si>
  <si>
    <t>300</t>
  </si>
  <si>
    <t>1110</t>
  </si>
  <si>
    <t>220</t>
  </si>
  <si>
    <t>5</t>
  </si>
  <si>
    <t>20</t>
  </si>
  <si>
    <t>85</t>
  </si>
  <si>
    <t>130</t>
  </si>
  <si>
    <t>40</t>
  </si>
  <si>
    <t>260</t>
  </si>
  <si>
    <t>70</t>
  </si>
  <si>
    <t>15</t>
  </si>
  <si>
    <t>155</t>
  </si>
  <si>
    <t>170</t>
  </si>
  <si>
    <t>125</t>
  </si>
  <si>
    <t>435</t>
  </si>
  <si>
    <t>2422</t>
  </si>
  <si>
    <t>280</t>
  </si>
  <si>
    <t>495</t>
  </si>
  <si>
    <t>11957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</si>
  <si>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</si>
  <si>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МАЛО  ДЕТЕ (1-2 год.)</t>
  </si>
  <si>
    <t>Крвна слика (Ер, Ле, Хцт, Хб, Тр, ЛеФ)</t>
  </si>
  <si>
    <t>2400018, 2400026, 2400034, 2400059, 2400060,2400061,2400062</t>
  </si>
  <si>
    <t>Прегледи превентивни</t>
  </si>
  <si>
    <t xml:space="preserve">2400141, 2400158 </t>
  </si>
  <si>
    <t>Апликација флуорида</t>
  </si>
  <si>
    <t>2400133, 2400166</t>
  </si>
  <si>
    <t>Заливање фисура</t>
  </si>
  <si>
    <t>2400067, 2400075, 2400083, 2400117, 2400091, 
2400109, 2400802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</si>
  <si>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</si>
  <si>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</si>
  <si>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</si>
  <si>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Ортодонтска терапија</t>
  </si>
  <si>
    <t>2400539, 547, 2401099, 2401115</t>
  </si>
  <si>
    <t>Терапија пародонцијума</t>
  </si>
  <si>
    <t>2401206,2401214, 2401164, 2401172,2401255, 2401347,2400679,687,695,703,711,729,737,
794,2401107,1123,1131,1149,1156,1180,1198,1222,1230,
1248,1339</t>
  </si>
  <si>
    <t>Хируршка терапија</t>
  </si>
  <si>
    <t>2400943, 950, 2401347</t>
  </si>
  <si>
    <t>Анестезије</t>
  </si>
  <si>
    <t>2400174,2400752, 2400745, 2400760, 2400968, 2401016, 2401057, 2401263, 2401271, 2401289, 2401297, 2401305, 2400323,2400554,638,646,653,661,778,786</t>
  </si>
  <si>
    <t>Ургентне услуге</t>
  </si>
  <si>
    <t>2400455, 463, 471, 489, 497, 505, 513</t>
  </si>
  <si>
    <t>Протетска терапија</t>
  </si>
  <si>
    <t>%</t>
  </si>
  <si>
    <t>87</t>
  </si>
  <si>
    <t>УКУПАН КАДАР У ЗДРАВСТВЕНОЈ УСТАНОВИ НА ДАН 31.09.2023.ГОДИНЕ</t>
  </si>
  <si>
    <t>1185</t>
  </si>
  <si>
    <t>1262</t>
  </si>
  <si>
    <t>13</t>
  </si>
  <si>
    <t>17</t>
  </si>
  <si>
    <t>A11HA02</t>
  </si>
  <si>
    <t>BEDOXIN</t>
  </si>
  <si>
    <t>rastvor za injekciju</t>
  </si>
  <si>
    <t>50mg/2ml</t>
  </si>
  <si>
    <t>N05BA01</t>
  </si>
  <si>
    <t>BENSEDIN</t>
  </si>
  <si>
    <t>10mg/2ml</t>
  </si>
  <si>
    <t>A03BB01</t>
  </si>
  <si>
    <t>BUSCOPAN</t>
  </si>
  <si>
    <t>20mg/1ml</t>
  </si>
  <si>
    <t>B01AB05</t>
  </si>
  <si>
    <t>CLEXANE 0,4</t>
  </si>
  <si>
    <t>rastvor za injekciju u napunjenom injekcionom špricu</t>
  </si>
  <si>
    <t>4000i.j./0,4ml</t>
  </si>
  <si>
    <t>CLEXANE 0,6</t>
  </si>
  <si>
    <t>6000i.j./0,6ml</t>
  </si>
  <si>
    <t>C01BD01</t>
  </si>
  <si>
    <t>CORDARONE</t>
  </si>
  <si>
    <t>150mg/3ml</t>
  </si>
  <si>
    <t>H02AB02</t>
  </si>
  <si>
    <t>DEXASON</t>
  </si>
  <si>
    <t>4mg/ml</t>
  </si>
  <si>
    <t>B02BX01</t>
  </si>
  <si>
    <t>DICYNONE</t>
  </si>
  <si>
    <t>250mg/2ml</t>
  </si>
  <si>
    <t>M01AB05</t>
  </si>
  <si>
    <t>DIKLOFENAK</t>
  </si>
  <si>
    <t>75mg/3ml</t>
  </si>
  <si>
    <t>C03CA01</t>
  </si>
  <si>
    <t>FUROSEMID</t>
  </si>
  <si>
    <t>20mg/2ml</t>
  </si>
  <si>
    <t>B01AB06</t>
  </si>
  <si>
    <t>FRAXIPARINE  0,3</t>
  </si>
  <si>
    <t>2850 I.j./0,3ml</t>
  </si>
  <si>
    <t>FRAXIPARINE  0,6</t>
  </si>
  <si>
    <t>5700 i.j./0,6ml</t>
  </si>
  <si>
    <t>J01GB03</t>
  </si>
  <si>
    <t>GENTAMICIN</t>
  </si>
  <si>
    <t>rastvor za injekciju/infuziju</t>
  </si>
  <si>
    <t>80mg/2ml</t>
  </si>
  <si>
    <t>120mg/2ml</t>
  </si>
  <si>
    <t>B05BA03</t>
  </si>
  <si>
    <t>GLUCOSI INFUNDBILE  5%</t>
  </si>
  <si>
    <t>rastvor za infuziju</t>
  </si>
  <si>
    <t>500 ml 5%</t>
  </si>
  <si>
    <t>GLUCOSI INFUNDIBILE  10%</t>
  </si>
  <si>
    <t>500 ml 10%</t>
  </si>
  <si>
    <t>N05AD01</t>
  </si>
  <si>
    <t xml:space="preserve">HALDOL </t>
  </si>
  <si>
    <t>5mg/ml</t>
  </si>
  <si>
    <t>HALDOL DEPO</t>
  </si>
  <si>
    <t>50mg/ml</t>
  </si>
  <si>
    <t>B05BB01</t>
  </si>
  <si>
    <t>HARTMANOV RASTVOR</t>
  </si>
  <si>
    <t>500ml</t>
  </si>
  <si>
    <t>B01AB01</t>
  </si>
  <si>
    <t>HEPARIN</t>
  </si>
  <si>
    <t>5000ij/1ml</t>
  </si>
  <si>
    <t>5dž25000/5ml</t>
  </si>
  <si>
    <t>M01AE03</t>
  </si>
  <si>
    <t>KETONAL</t>
  </si>
  <si>
    <t>100mg/2ml</t>
  </si>
  <si>
    <t>A03FA01</t>
  </si>
  <si>
    <t>KLOMETOL</t>
  </si>
  <si>
    <t>H02AB04</t>
  </si>
  <si>
    <t>LEMOD SOLU 40</t>
  </si>
  <si>
    <t>prašak i rastvarač za rastvor za injekcije/infuziju</t>
  </si>
  <si>
    <t>1ml(40mg/ml)</t>
  </si>
  <si>
    <t>LEMOD SOLU 500</t>
  </si>
  <si>
    <t>500mg/7,8ml</t>
  </si>
  <si>
    <t>N01BB02</t>
  </si>
  <si>
    <t>LIDOKAIN -HLORID 1%</t>
  </si>
  <si>
    <t>35mg/3,5ml</t>
  </si>
  <si>
    <t>LIDOKAIN HLORID 2%</t>
  </si>
  <si>
    <t>40mg/2ml</t>
  </si>
  <si>
    <t>B05BC01</t>
  </si>
  <si>
    <t>MANITOL 20%</t>
  </si>
  <si>
    <t>250ml 20%</t>
  </si>
  <si>
    <t>N05AB02</t>
  </si>
  <si>
    <t>MODITEN DEPO</t>
  </si>
  <si>
    <t>25mg/ml</t>
  </si>
  <si>
    <t>B05XA03</t>
  </si>
  <si>
    <t>NATRI CHLORIDI INFUDIBILE</t>
  </si>
  <si>
    <t>500 ml (9G/L)</t>
  </si>
  <si>
    <t>C01DA02</t>
  </si>
  <si>
    <t>NIRMIN</t>
  </si>
  <si>
    <t>5mg/1,6ml</t>
  </si>
  <si>
    <t>N02BB02</t>
  </si>
  <si>
    <t>NOVALGETOL</t>
  </si>
  <si>
    <t>2,5mg/5ml</t>
  </si>
  <si>
    <t>J01CE30</t>
  </si>
  <si>
    <t>PANCILIN</t>
  </si>
  <si>
    <t>prašak za suspenziju za injekciju</t>
  </si>
  <si>
    <t>JODOKOMP</t>
  </si>
  <si>
    <t>rastvor za kožu</t>
  </si>
  <si>
    <t>500ml(10%)</t>
  </si>
  <si>
    <t>C07AB02</t>
  </si>
  <si>
    <t>PRESOLOL</t>
  </si>
  <si>
    <t>5mg/5ml</t>
  </si>
  <si>
    <t>G03DA03</t>
  </si>
  <si>
    <t>PROGESTERON DEPO</t>
  </si>
  <si>
    <t>250mg/ml</t>
  </si>
  <si>
    <t>RINGEROV RASTVOR</t>
  </si>
  <si>
    <t>500ml(8,6g/l-0,3g/l+0,33g/l)</t>
  </si>
  <si>
    <t xml:space="preserve">R06AC03 </t>
  </si>
  <si>
    <t xml:space="preserve">SYNOPEN </t>
  </si>
  <si>
    <t>G03BA03</t>
  </si>
  <si>
    <t>TESTOSTERON DEPO</t>
  </si>
  <si>
    <t>J06BB02</t>
  </si>
  <si>
    <t>TETAGAM P</t>
  </si>
  <si>
    <t>250i.j./ml</t>
  </si>
  <si>
    <t>N02AX02</t>
  </si>
  <si>
    <t>TRODON</t>
  </si>
  <si>
    <t>V07AB</t>
  </si>
  <si>
    <t>VODA ZA INJEKCIJE</t>
  </si>
  <si>
    <t>rastvarač za parenteralnu upotrebu</t>
  </si>
  <si>
    <t>5ml</t>
  </si>
  <si>
    <t>M01AB15</t>
  </si>
  <si>
    <t>ZODOL</t>
  </si>
  <si>
    <t>30mg/1ml</t>
  </si>
  <si>
    <t>FRAXIPARINE 0,4ml</t>
  </si>
  <si>
    <t>MEDICINSKI KISEONIK 99,5% 10L</t>
  </si>
  <si>
    <t>DIGOXIN SOPHARMA 0,5mg/2ml</t>
  </si>
  <si>
    <t>METOTREKSAT EDEVE</t>
  </si>
  <si>
    <t>N003914</t>
  </si>
  <si>
    <t>C01CA24</t>
  </si>
  <si>
    <t>ADRENALIN</t>
  </si>
  <si>
    <t>N003038</t>
  </si>
  <si>
    <t>R03DA05</t>
  </si>
  <si>
    <t>AMINOFILIN</t>
  </si>
  <si>
    <t>ampula</t>
  </si>
  <si>
    <t>N002105</t>
  </si>
  <si>
    <t>GLUKOZA 50%</t>
  </si>
  <si>
    <t>bočica</t>
  </si>
  <si>
    <t>MEDICINSKI KISEONIK 99,5% 3L</t>
  </si>
  <si>
    <t>ЛАБОРАТОРИЈСКИ  МАТЕРИЈАЛ-РЕАГЕНСИ (УКУПНО)</t>
  </si>
  <si>
    <t>САНИТЕТСКИ И МЕДИЦИНСКИ МАТЕРИЈАЛ-ОПШТИ</t>
  </si>
  <si>
    <t>ОСТАЛИ САНИТЕТСКИ И МЕДИЦИНСКИ ПОТРОШНИ МАТЕРИЈАЛ(УКУПНО)</t>
  </si>
  <si>
    <t>БРОЈ ЗДРАВСТВЕНИХ РАДНИКА И САРАДНИКА У ЗДРАВСТВЕНОЈ УСТАНОВИ НА ПРИМАРНОМ НИВОУ ЗДРАВСТВЕНЕ ЗАШТИТЕ, НА ДАН 31.12.2023. ГОДИНЕ</t>
  </si>
  <si>
    <t>БРОЈ ЗДРАВСТВЕНИХ РАДНИКА У СЛУЖБИ ЗА СТОМАТОЛОШКУ ЗДРАВСТВЕНУ ЗАШТИТУ НА ДАН 31.12.2023. ГОДИНЕ</t>
  </si>
  <si>
    <t>БРОЈ НЕМЕДИЦИНСКИХ РАДНИКА НА ДАН 31.12.2023. ГОДИНЕ</t>
  </si>
  <si>
    <t>Извршење I-XII</t>
  </si>
  <si>
    <t>Извршење   I-XII</t>
  </si>
  <si>
    <t>Извршење    I-XII</t>
  </si>
  <si>
    <t>Извршење     I-XII</t>
  </si>
  <si>
    <t>365</t>
  </si>
  <si>
    <t>1541</t>
  </si>
  <si>
    <t>252</t>
  </si>
  <si>
    <t>104</t>
  </si>
  <si>
    <t>2247</t>
  </si>
  <si>
    <t>80</t>
  </si>
  <si>
    <t>936</t>
  </si>
  <si>
    <t>1577</t>
  </si>
  <si>
    <t>203</t>
  </si>
  <si>
    <t>81</t>
  </si>
  <si>
    <t>179</t>
  </si>
  <si>
    <t>134</t>
  </si>
  <si>
    <t>68</t>
  </si>
  <si>
    <t>113</t>
  </si>
  <si>
    <t>399</t>
  </si>
  <si>
    <t>119</t>
  </si>
  <si>
    <t>67</t>
  </si>
  <si>
    <t>19</t>
  </si>
  <si>
    <t>243</t>
  </si>
  <si>
    <t>14</t>
  </si>
  <si>
    <t>202</t>
  </si>
  <si>
    <t>196</t>
  </si>
  <si>
    <t>573</t>
  </si>
  <si>
    <t>9</t>
  </si>
  <si>
    <t>37</t>
  </si>
  <si>
    <t>2276</t>
  </si>
  <si>
    <t>2601</t>
  </si>
  <si>
    <t>2548</t>
  </si>
  <si>
    <t>261</t>
  </si>
  <si>
    <t>398</t>
  </si>
  <si>
    <t>649</t>
  </si>
  <si>
    <t>38</t>
  </si>
  <si>
    <t>78</t>
  </si>
  <si>
    <t>12775</t>
  </si>
  <si>
    <t>rastvor za injekom injekcionom špricu</t>
  </si>
  <si>
    <t>rastvor za injek</t>
  </si>
  <si>
    <t>3l boca</t>
  </si>
  <si>
    <t>10l boca</t>
  </si>
  <si>
    <t>Извршење I-XII 2023.</t>
  </si>
  <si>
    <t>WEBER FOB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</si>
</sst>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)@"/>
    <numFmt numFmtId="166" formatCode="dd\-mmm"/>
    <numFmt numFmtId="167" formatCode="0.0"/>
    <numFmt numFmtId="168" formatCode="#,##0.0"/>
  </numFmts>
  <fonts count="69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charset val="134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7FFFF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39" fillId="4" borderId="0" applyNumberFormat="0" applyBorder="0" applyAlignment="0" applyProtection="0"/>
    <xf numFmtId="0" fontId="39" fillId="24" borderId="0" applyNumberFormat="0" applyBorder="0" applyAlignment="0" applyProtection="0"/>
    <xf numFmtId="0" fontId="11" fillId="0" borderId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62" fillId="0" borderId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4" borderId="0" applyNumberFormat="0" applyBorder="0" applyAlignment="0" applyProtection="0"/>
    <xf numFmtId="0" fontId="62" fillId="0" borderId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4" fillId="0" borderId="28" applyNumberFormat="0" applyFill="0" applyAlignment="0" applyProtection="0"/>
    <xf numFmtId="0" fontId="39" fillId="18" borderId="0" applyNumberFormat="0" applyBorder="0" applyAlignment="0" applyProtection="0"/>
    <xf numFmtId="0" fontId="48" fillId="33" borderId="0" applyNumberFormat="0" applyBorder="0" applyAlignment="0" applyProtection="0"/>
    <xf numFmtId="0" fontId="39" fillId="19" borderId="0" applyNumberFormat="0" applyBorder="0" applyAlignment="0" applyProtection="0"/>
    <xf numFmtId="0" fontId="30" fillId="0" borderId="21" applyNumberFormat="0" applyFill="0" applyAlignment="0" applyProtection="0"/>
    <xf numFmtId="0" fontId="41" fillId="26" borderId="0" applyNumberFormat="0" applyBorder="0" applyAlignment="0" applyProtection="0"/>
    <xf numFmtId="0" fontId="39" fillId="11" borderId="0" applyNumberFormat="0" applyBorder="0" applyAlignment="0" applyProtection="0"/>
    <xf numFmtId="0" fontId="47" fillId="32" borderId="0" applyNumberFormat="0" applyBorder="0" applyAlignment="0" applyProtection="0"/>
    <xf numFmtId="0" fontId="39" fillId="25" borderId="0" applyNumberFormat="0" applyBorder="0" applyAlignment="0" applyProtection="0"/>
    <xf numFmtId="0" fontId="39" fillId="34" borderId="0" applyNumberFormat="0" applyBorder="0" applyAlignment="0" applyProtection="0"/>
    <xf numFmtId="0" fontId="39" fillId="25" borderId="0" applyNumberFormat="0" applyBorder="0" applyAlignment="0" applyProtection="0"/>
    <xf numFmtId="0" fontId="39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38" fillId="0" borderId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7" fillId="3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41" fillId="37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62" fillId="21" borderId="26" applyNumberFormat="0" applyFont="0" applyAlignment="0" applyProtection="0"/>
    <xf numFmtId="0" fontId="39" fillId="2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1" fillId="41" borderId="0" applyNumberFormat="0" applyBorder="0" applyAlignment="0" applyProtection="0"/>
    <xf numFmtId="0" fontId="41" fillId="22" borderId="0" applyNumberFormat="0" applyBorder="0" applyAlignment="0" applyProtection="0"/>
    <xf numFmtId="0" fontId="62" fillId="0" borderId="0"/>
    <xf numFmtId="0" fontId="41" fillId="35" borderId="0" applyNumberFormat="0" applyBorder="0" applyAlignment="0" applyProtection="0"/>
    <xf numFmtId="0" fontId="41" fillId="30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41" fillId="37" borderId="0" applyNumberFormat="0" applyBorder="0" applyAlignment="0" applyProtection="0"/>
    <xf numFmtId="0" fontId="41" fillId="27" borderId="0" applyNumberFormat="0" applyBorder="0" applyAlignment="0" applyProtection="0"/>
    <xf numFmtId="0" fontId="38" fillId="0" borderId="0"/>
    <xf numFmtId="0" fontId="39" fillId="32" borderId="0" applyNumberFormat="0" applyBorder="0" applyAlignment="0" applyProtection="0"/>
    <xf numFmtId="0" fontId="41" fillId="38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20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1" fillId="20" borderId="0" applyNumberFormat="0" applyBorder="0" applyAlignment="0" applyProtection="0"/>
    <xf numFmtId="0" fontId="62" fillId="0" borderId="0"/>
    <xf numFmtId="0" fontId="39" fillId="32" borderId="0" applyNumberFormat="0" applyBorder="0" applyAlignment="0" applyProtection="0"/>
    <xf numFmtId="0" fontId="39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4" borderId="0" applyNumberFormat="0" applyBorder="0" applyAlignment="0" applyProtection="0"/>
    <xf numFmtId="0" fontId="20" fillId="36" borderId="0" applyNumberFormat="0" applyBorder="0" applyAlignment="0" applyProtection="0"/>
    <xf numFmtId="0" fontId="43" fillId="24" borderId="27" applyNumberFormat="0" applyAlignment="0" applyProtection="0"/>
    <xf numFmtId="0" fontId="62" fillId="0" borderId="0"/>
    <xf numFmtId="0" fontId="55" fillId="0" borderId="0" applyNumberFormat="0" applyFill="0" applyBorder="0" applyAlignment="0" applyProtection="0"/>
    <xf numFmtId="164" fontId="62" fillId="0" borderId="0" applyFont="0" applyFill="0" applyBorder="0" applyAlignment="0" applyProtection="0"/>
    <xf numFmtId="0" fontId="45" fillId="0" borderId="0">
      <alignment horizontal="left" vertical="center" indent="1"/>
    </xf>
    <xf numFmtId="0" fontId="30" fillId="4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62" fillId="0" borderId="0"/>
    <xf numFmtId="0" fontId="56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52" fillId="0" borderId="32" applyNumberFormat="0" applyFill="0" applyAlignment="0" applyProtection="0"/>
    <xf numFmtId="0" fontId="57" fillId="0" borderId="35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9" fillId="5" borderId="29" applyNumberFormat="0" applyAlignment="0" applyProtection="0"/>
    <xf numFmtId="0" fontId="62" fillId="21" borderId="26" applyNumberFormat="0" applyFont="0" applyAlignment="0" applyProtection="0"/>
    <xf numFmtId="0" fontId="62" fillId="21" borderId="26" applyNumberFormat="0" applyFont="0" applyAlignment="0" applyProtection="0"/>
    <xf numFmtId="0" fontId="62" fillId="21" borderId="26" applyNumberFormat="0" applyFont="0" applyAlignment="0" applyProtection="0"/>
    <xf numFmtId="0" fontId="62" fillId="0" borderId="0"/>
    <xf numFmtId="0" fontId="62" fillId="0" borderId="0"/>
    <xf numFmtId="0" fontId="38" fillId="0" borderId="0"/>
    <xf numFmtId="0" fontId="4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38" fillId="0" borderId="0"/>
    <xf numFmtId="0" fontId="38" fillId="0" borderId="0"/>
    <xf numFmtId="0" fontId="62" fillId="0" borderId="0"/>
    <xf numFmtId="0" fontId="11" fillId="0" borderId="0"/>
    <xf numFmtId="0" fontId="38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32" borderId="31" applyNumberFormat="0" applyFont="0" applyAlignment="0" applyProtection="0"/>
    <xf numFmtId="0" fontId="62" fillId="32" borderId="31" applyNumberFormat="0" applyFont="0" applyAlignment="0" applyProtection="0"/>
    <xf numFmtId="0" fontId="62" fillId="32" borderId="31" applyNumberFormat="0" applyFont="0" applyAlignment="0" applyProtection="0"/>
    <xf numFmtId="0" fontId="62" fillId="32" borderId="31" applyNumberFormat="0" applyFont="0" applyAlignment="0" applyProtection="0"/>
    <xf numFmtId="0" fontId="53" fillId="39" borderId="33" applyNumberFormat="0" applyAlignment="0" applyProtection="0"/>
    <xf numFmtId="0" fontId="59" fillId="46" borderId="34">
      <alignment vertical="center"/>
    </xf>
    <xf numFmtId="0" fontId="54" fillId="0" borderId="34">
      <alignment horizontal="left" vertical="center" wrapText="1"/>
      <protection locked="0"/>
    </xf>
    <xf numFmtId="0" fontId="30" fillId="0" borderId="21" applyNumberFormat="0" applyFill="0" applyAlignment="0" applyProtection="0"/>
    <xf numFmtId="0" fontId="50" fillId="0" borderId="30" applyNumberFormat="0" applyFill="0" applyAlignment="0" applyProtection="0"/>
    <xf numFmtId="0" fontId="20" fillId="0" borderId="0" applyNumberFormat="0" applyFill="0" applyBorder="0" applyAlignment="0" applyProtection="0"/>
  </cellStyleXfs>
  <cellXfs count="732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/>
    <xf numFmtId="165" fontId="10" fillId="0" borderId="2" xfId="173" applyNumberFormat="1" applyFont="1" applyFill="1" applyBorder="1">
      <alignment vertical="center"/>
    </xf>
    <xf numFmtId="0" fontId="62" fillId="0" borderId="0" xfId="121"/>
    <xf numFmtId="165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5" xfId="141" applyFont="1" applyBorder="1" applyAlignment="1">
      <alignment horizontal="center" wrapText="1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4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0" xfId="141" applyFont="1" applyAlignment="1">
      <alignment vertical="center"/>
    </xf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5" xfId="141" applyFont="1" applyBorder="1" applyAlignment="1">
      <alignment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7" xfId="141" applyFont="1" applyBorder="1" applyAlignment="1">
      <alignment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5" xfId="141" applyFont="1" applyBorder="1" applyAlignment="1">
      <alignment horizontal="center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6" borderId="1" xfId="165" applyNumberFormat="1" applyFont="1" applyFill="1" applyBorder="1" applyAlignment="1">
      <alignment horizontal="center" vertical="center"/>
    </xf>
    <xf numFmtId="0" fontId="13" fillId="6" borderId="1" xfId="165" applyFont="1" applyFill="1" applyBorder="1" applyAlignment="1">
      <alignment horizontal="center" vertical="center"/>
    </xf>
    <xf numFmtId="49" fontId="15" fillId="7" borderId="1" xfId="165" applyNumberFormat="1" applyFont="1" applyFill="1" applyBorder="1" applyAlignment="1">
      <alignment horizontal="left" vertical="center" wrapText="1"/>
    </xf>
    <xf numFmtId="0" fontId="2" fillId="7" borderId="1" xfId="165" applyFont="1" applyFill="1" applyBorder="1" applyAlignment="1">
      <alignment horizontal="left" vertical="center" wrapText="1"/>
    </xf>
    <xf numFmtId="49" fontId="15" fillId="8" borderId="1" xfId="165" applyNumberFormat="1" applyFont="1" applyFill="1" applyBorder="1" applyAlignment="1">
      <alignment horizontal="left" vertical="center" wrapText="1"/>
    </xf>
    <xf numFmtId="0" fontId="3" fillId="8" borderId="1" xfId="165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0" fontId="3" fillId="0" borderId="1" xfId="165" applyFont="1" applyBorder="1" applyAlignment="1">
      <alignment horizontal="left" vertical="center" wrapText="1"/>
    </xf>
    <xf numFmtId="49" fontId="2" fillId="7" borderId="1" xfId="165" applyNumberFormat="1" applyFont="1" applyFill="1" applyBorder="1" applyAlignment="1">
      <alignment horizontal="left" vertical="center" wrapText="1"/>
    </xf>
    <xf numFmtId="49" fontId="15" fillId="7" borderId="1" xfId="165" applyNumberFormat="1" applyFont="1" applyFill="1" applyBorder="1" applyAlignment="1">
      <alignment horizontal="center" vertical="center" wrapText="1"/>
    </xf>
    <xf numFmtId="0" fontId="13" fillId="7" borderId="1" xfId="165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distributed"/>
    </xf>
    <xf numFmtId="49" fontId="16" fillId="7" borderId="1" xfId="165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0" fontId="3" fillId="7" borderId="1" xfId="165" applyFont="1" applyFill="1" applyBorder="1"/>
    <xf numFmtId="0" fontId="3" fillId="7" borderId="1" xfId="165" applyFont="1" applyFill="1" applyBorder="1" applyAlignment="1">
      <alignment horizontal="left" vertical="center"/>
    </xf>
    <xf numFmtId="49" fontId="18" fillId="7" borderId="1" xfId="165" applyNumberFormat="1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1" fillId="9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 vertical="top" wrapText="1"/>
    </xf>
    <xf numFmtId="49" fontId="2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8" borderId="1" xfId="0" applyFill="1" applyBorder="1"/>
    <xf numFmtId="0" fontId="20" fillId="0" borderId="1" xfId="0" applyFont="1" applyBorder="1"/>
    <xf numFmtId="0" fontId="2" fillId="9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49" fontId="0" fillId="0" borderId="1" xfId="0" applyNumberFormat="1" applyBorder="1"/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3" fillId="9" borderId="1" xfId="0" applyFont="1" applyFill="1" applyBorder="1"/>
    <xf numFmtId="0" fontId="3" fillId="8" borderId="0" xfId="0" applyFont="1" applyFill="1"/>
    <xf numFmtId="0" fontId="3" fillId="8" borderId="1" xfId="0" applyFont="1" applyFill="1" applyBorder="1" applyAlignment="1">
      <alignment horizontal="center" vertical="top" wrapText="1"/>
    </xf>
    <xf numFmtId="0" fontId="3" fillId="11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/>
    <xf numFmtId="0" fontId="3" fillId="8" borderId="20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3" fillId="13" borderId="1" xfId="21" applyFont="1" applyFill="1" applyBorder="1" applyAlignment="1">
      <alignment horizontal="center" vertical="top" wrapText="1"/>
    </xf>
    <xf numFmtId="49" fontId="3" fillId="13" borderId="1" xfId="21" applyNumberFormat="1" applyFont="1" applyFill="1" applyBorder="1" applyAlignment="1">
      <alignment horizontal="center" vertical="top" wrapText="1"/>
    </xf>
    <xf numFmtId="0" fontId="3" fillId="13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wrapText="1"/>
    </xf>
    <xf numFmtId="49" fontId="3" fillId="12" borderId="1" xfId="0" applyNumberFormat="1" applyFont="1" applyFill="1" applyBorder="1" applyAlignment="1">
      <alignment horizontal="center" wrapText="1"/>
    </xf>
    <xf numFmtId="0" fontId="2" fillId="12" borderId="1" xfId="0" applyFont="1" applyFill="1" applyBorder="1" applyAlignment="1">
      <alignment vertical="center" wrapText="1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2" borderId="1" xfId="7" applyFont="1" applyFill="1" applyBorder="1" applyAlignment="1">
      <alignment horizontal="center" vertical="top" wrapText="1"/>
    </xf>
    <xf numFmtId="49" fontId="3" fillId="12" borderId="1" xfId="7" applyNumberFormat="1" applyFont="1" applyFill="1" applyBorder="1" applyAlignment="1">
      <alignment horizontal="center" vertical="top" wrapText="1"/>
    </xf>
    <xf numFmtId="0" fontId="2" fillId="12" borderId="1" xfId="163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top" wrapText="1"/>
    </xf>
    <xf numFmtId="49" fontId="3" fillId="12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2" borderId="1" xfId="21" applyFont="1" applyFill="1" applyBorder="1" applyAlignment="1">
      <alignment horizontal="center" vertical="top" wrapText="1"/>
    </xf>
    <xf numFmtId="49" fontId="3" fillId="12" borderId="1" xfId="21" applyNumberFormat="1" applyFont="1" applyFill="1" applyBorder="1" applyAlignment="1">
      <alignment horizontal="center" vertical="top" wrapText="1"/>
    </xf>
    <xf numFmtId="0" fontId="3" fillId="14" borderId="1" xfId="16" applyFont="1" applyFill="1" applyBorder="1" applyAlignment="1">
      <alignment horizontal="center" vertical="top" wrapText="1"/>
    </xf>
    <xf numFmtId="49" fontId="3" fillId="14" borderId="1" xfId="16" applyNumberFormat="1" applyFont="1" applyFill="1" applyBorder="1" applyAlignment="1">
      <alignment horizontal="center" vertical="top" wrapText="1"/>
    </xf>
    <xf numFmtId="0" fontId="3" fillId="14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9" xfId="142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center" wrapText="1"/>
    </xf>
    <xf numFmtId="0" fontId="22" fillId="0" borderId="0" xfId="0" applyFont="1"/>
    <xf numFmtId="49" fontId="22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3" fillId="9" borderId="1" xfId="128" applyFont="1" applyFill="1" applyBorder="1" applyAlignment="1">
      <alignment horizontal="center" vertical="center"/>
    </xf>
    <xf numFmtId="49" fontId="23" fillId="9" borderId="1" xfId="128" applyNumberFormat="1" applyFont="1" applyFill="1" applyBorder="1" applyAlignment="1">
      <alignment horizontal="center" vertical="center"/>
    </xf>
    <xf numFmtId="0" fontId="2" fillId="9" borderId="1" xfId="128" applyFont="1" applyFill="1" applyBorder="1" applyAlignment="1">
      <alignment horizontal="left" vertical="center" wrapText="1"/>
    </xf>
    <xf numFmtId="0" fontId="19" fillId="3" borderId="1" xfId="128" applyFont="1" applyFill="1" applyBorder="1" applyAlignment="1">
      <alignment horizontal="center" vertical="center"/>
    </xf>
    <xf numFmtId="49" fontId="19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2" fillId="9" borderId="1" xfId="128" applyFont="1" applyFill="1" applyBorder="1" applyAlignment="1">
      <alignment horizontal="center"/>
    </xf>
    <xf numFmtId="49" fontId="2" fillId="9" borderId="1" xfId="128" applyNumberFormat="1" applyFont="1" applyFill="1" applyBorder="1" applyAlignment="1">
      <alignment horizontal="center"/>
    </xf>
    <xf numFmtId="0" fontId="2" fillId="9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9" fillId="0" borderId="1" xfId="128" applyFont="1" applyBorder="1" applyAlignment="1">
      <alignment horizontal="center" vertical="center"/>
    </xf>
    <xf numFmtId="49" fontId="19" fillId="0" borderId="1" xfId="128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4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0" borderId="0" xfId="0" applyFont="1"/>
    <xf numFmtId="49" fontId="25" fillId="0" borderId="0" xfId="0" applyNumberFormat="1" applyFont="1"/>
    <xf numFmtId="0" fontId="20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49" fontId="2" fillId="15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8" borderId="0" xfId="0" applyFill="1" applyAlignment="1">
      <alignment horizontal="left" vertical="center"/>
    </xf>
    <xf numFmtId="0" fontId="22" fillId="0" borderId="0" xfId="0" applyFont="1" applyAlignment="1">
      <alignment horizontal="left"/>
    </xf>
    <xf numFmtId="0" fontId="14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6" borderId="1" xfId="7" applyFont="1" applyFill="1" applyBorder="1" applyAlignment="1">
      <alignment horizontal="center" vertical="top" wrapText="1"/>
    </xf>
    <xf numFmtId="0" fontId="2" fillId="16" borderId="1" xfId="163" applyFont="1" applyFill="1" applyBorder="1" applyAlignment="1">
      <alignment horizontal="center" vertical="center" wrapText="1"/>
    </xf>
    <xf numFmtId="0" fontId="3" fillId="16" borderId="1" xfId="163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49" fontId="22" fillId="9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2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9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166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62" fillId="0" borderId="0" xfId="143"/>
    <xf numFmtId="0" fontId="5" fillId="0" borderId="0" xfId="143" applyFont="1"/>
    <xf numFmtId="0" fontId="28" fillId="0" borderId="17" xfId="143" applyFont="1" applyBorder="1" applyProtection="1">
      <protection locked="0"/>
    </xf>
    <xf numFmtId="0" fontId="28" fillId="0" borderId="0" xfId="143" applyFont="1"/>
    <xf numFmtId="0" fontId="8" fillId="0" borderId="0" xfId="143" applyFont="1"/>
    <xf numFmtId="0" fontId="29" fillId="0" borderId="0" xfId="143" applyFont="1"/>
    <xf numFmtId="0" fontId="30" fillId="0" borderId="21" xfId="18" applyFill="1"/>
    <xf numFmtId="0" fontId="30" fillId="0" borderId="21" xfId="18" applyFill="1" applyAlignment="1">
      <alignment vertical="center" wrapText="1"/>
    </xf>
    <xf numFmtId="0" fontId="30" fillId="0" borderId="21" xfId="18" applyFill="1" applyAlignment="1">
      <alignment horizontal="center" vertical="center" wrapText="1"/>
    </xf>
    <xf numFmtId="0" fontId="30" fillId="2" borderId="21" xfId="18" applyFill="1" applyAlignment="1">
      <alignment vertical="center" wrapText="1"/>
    </xf>
    <xf numFmtId="0" fontId="3" fillId="0" borderId="0" xfId="143" applyFont="1" applyAlignment="1">
      <alignment horizontal="right"/>
    </xf>
    <xf numFmtId="49" fontId="62" fillId="0" borderId="0" xfId="143" applyNumberFormat="1" applyAlignment="1">
      <alignment vertical="top" wrapText="1"/>
    </xf>
    <xf numFmtId="0" fontId="62" fillId="0" borderId="0" xfId="143" applyAlignment="1">
      <alignment vertical="top" wrapText="1"/>
    </xf>
    <xf numFmtId="0" fontId="3" fillId="0" borderId="0" xfId="95" applyFont="1"/>
    <xf numFmtId="0" fontId="31" fillId="0" borderId="0" xfId="166" applyFont="1"/>
    <xf numFmtId="0" fontId="31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31" fillId="0" borderId="0" xfId="166" applyFont="1" applyAlignment="1">
      <alignment vertical="center"/>
    </xf>
    <xf numFmtId="0" fontId="31" fillId="10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166" applyFont="1" applyBorder="1" applyAlignment="1" applyProtection="1">
      <alignment horizontal="right"/>
      <protection locked="0"/>
    </xf>
    <xf numFmtId="0" fontId="3" fillId="11" borderId="1" xfId="166" applyFont="1" applyFill="1" applyBorder="1" applyAlignment="1">
      <alignment horizontal="right"/>
    </xf>
    <xf numFmtId="0" fontId="3" fillId="0" borderId="1" xfId="166" applyFont="1" applyBorder="1" applyProtection="1">
      <protection locked="0"/>
    </xf>
    <xf numFmtId="0" fontId="3" fillId="0" borderId="1" xfId="166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32" fillId="0" borderId="1" xfId="166" applyFont="1" applyBorder="1" applyAlignment="1">
      <alignment horizontal="right"/>
    </xf>
    <xf numFmtId="0" fontId="32" fillId="11" borderId="1" xfId="166" applyFont="1" applyFill="1" applyBorder="1" applyAlignment="1">
      <alignment horizontal="right"/>
    </xf>
    <xf numFmtId="0" fontId="3" fillId="0" borderId="0" xfId="114" applyFont="1"/>
    <xf numFmtId="167" fontId="31" fillId="0" borderId="0" xfId="166" applyNumberFormat="1" applyFont="1"/>
    <xf numFmtId="0" fontId="5" fillId="0" borderId="0" xfId="166" applyFont="1"/>
    <xf numFmtId="0" fontId="31" fillId="10" borderId="1" xfId="166" applyFont="1" applyFill="1" applyBorder="1" applyAlignment="1">
      <alignment vertical="center" wrapText="1"/>
    </xf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31" fillId="1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8" borderId="1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right" wrapText="1"/>
    </xf>
    <xf numFmtId="0" fontId="32" fillId="18" borderId="1" xfId="0" applyFont="1" applyFill="1" applyBorder="1" applyAlignment="1">
      <alignment horizontal="right" wrapText="1"/>
    </xf>
    <xf numFmtId="0" fontId="32" fillId="18" borderId="1" xfId="0" applyFont="1" applyFill="1" applyBorder="1" applyAlignment="1">
      <alignment horizontal="center" wrapText="1"/>
    </xf>
    <xf numFmtId="0" fontId="32" fillId="11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2" fillId="0" borderId="1" xfId="0" applyFont="1" applyBorder="1" applyAlignment="1">
      <alignment horizontal="center" wrapText="1"/>
    </xf>
    <xf numFmtId="0" fontId="3" fillId="10" borderId="1" xfId="143" applyFont="1" applyFill="1" applyBorder="1" applyAlignment="1">
      <alignment horizontal="center" vertical="center" wrapText="1"/>
    </xf>
    <xf numFmtId="0" fontId="6" fillId="10" borderId="1" xfId="143" applyFont="1" applyFill="1" applyBorder="1" applyAlignment="1">
      <alignment horizontal="center" vertical="center" wrapText="1"/>
    </xf>
    <xf numFmtId="0" fontId="33" fillId="0" borderId="1" xfId="143" applyFont="1" applyBorder="1" applyAlignment="1" applyProtection="1">
      <alignment horizontal="center" vertical="center" wrapText="1"/>
      <protection locked="0"/>
    </xf>
    <xf numFmtId="0" fontId="33" fillId="18" borderId="1" xfId="143" applyFont="1" applyFill="1" applyBorder="1" applyAlignment="1">
      <alignment horizontal="center" vertical="center" wrapText="1"/>
    </xf>
    <xf numFmtId="0" fontId="33" fillId="11" borderId="1" xfId="143" applyFont="1" applyFill="1" applyBorder="1" applyAlignment="1">
      <alignment horizontal="center" vertical="center" wrapText="1"/>
    </xf>
    <xf numFmtId="0" fontId="3" fillId="10" borderId="1" xfId="143" applyFont="1" applyFill="1" applyBorder="1" applyAlignment="1">
      <alignment horizontal="center" vertical="top" wrapText="1"/>
    </xf>
    <xf numFmtId="0" fontId="3" fillId="10" borderId="1" xfId="143" applyFont="1" applyFill="1" applyBorder="1" applyAlignment="1">
      <alignment horizontal="center" vertical="center"/>
    </xf>
    <xf numFmtId="0" fontId="2" fillId="10" borderId="1" xfId="143" applyFont="1" applyFill="1" applyBorder="1" applyAlignment="1">
      <alignment horizontal="right"/>
    </xf>
    <xf numFmtId="0" fontId="32" fillId="18" borderId="1" xfId="143" applyFont="1" applyFill="1" applyBorder="1" applyAlignment="1">
      <alignment horizontal="center" vertical="center"/>
    </xf>
    <xf numFmtId="0" fontId="32" fillId="18" borderId="1" xfId="143" applyFont="1" applyFill="1" applyBorder="1" applyAlignment="1">
      <alignment horizontal="center" vertical="center" wrapText="1"/>
    </xf>
    <xf numFmtId="0" fontId="32" fillId="11" borderId="1" xfId="143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3" fillId="0" borderId="1" xfId="143" applyFont="1" applyBorder="1" applyAlignment="1" applyProtection="1">
      <alignment horizontal="center" vertical="center"/>
      <protection locked="0"/>
    </xf>
    <xf numFmtId="0" fontId="33" fillId="11" borderId="1" xfId="143" applyFont="1" applyFill="1" applyBorder="1" applyAlignment="1">
      <alignment horizontal="center" vertical="center"/>
    </xf>
    <xf numFmtId="0" fontId="33" fillId="0" borderId="1" xfId="143" applyFont="1" applyBorder="1" applyAlignment="1">
      <alignment horizontal="center" vertical="center" wrapText="1"/>
    </xf>
    <xf numFmtId="0" fontId="32" fillId="11" borderId="1" xfId="143" applyFont="1" applyFill="1" applyBorder="1" applyAlignment="1">
      <alignment horizontal="center" vertical="center"/>
    </xf>
    <xf numFmtId="0" fontId="31" fillId="0" borderId="0" xfId="0" applyFont="1"/>
    <xf numFmtId="0" fontId="31" fillId="0" borderId="0" xfId="166" applyFont="1" applyAlignment="1">
      <alignment horizontal="left"/>
    </xf>
    <xf numFmtId="0" fontId="31" fillId="10" borderId="1" xfId="166" applyFont="1" applyFill="1" applyBorder="1" applyAlignment="1">
      <alignment horizontal="center" vertical="center"/>
    </xf>
    <xf numFmtId="0" fontId="31" fillId="10" borderId="1" xfId="166" applyFont="1" applyFill="1" applyBorder="1" applyAlignment="1">
      <alignment horizontal="left" vertical="center"/>
    </xf>
    <xf numFmtId="166" fontId="31" fillId="10" borderId="1" xfId="166" applyNumberFormat="1" applyFont="1" applyFill="1" applyBorder="1" applyAlignment="1">
      <alignment horizontal="center" vertical="center"/>
    </xf>
    <xf numFmtId="0" fontId="31" fillId="10" borderId="1" xfId="166" applyFont="1" applyFill="1" applyBorder="1" applyAlignment="1" applyProtection="1">
      <alignment horizontal="left" vertical="center"/>
      <protection locked="0"/>
    </xf>
    <xf numFmtId="0" fontId="31" fillId="10" borderId="1" xfId="166" applyFont="1" applyFill="1" applyBorder="1" applyAlignment="1" applyProtection="1">
      <alignment horizontal="left" vertical="center" wrapText="1"/>
      <protection locked="0"/>
    </xf>
    <xf numFmtId="0" fontId="31" fillId="10" borderId="1" xfId="166" applyFont="1" applyFill="1" applyBorder="1" applyAlignment="1">
      <alignment vertical="center"/>
    </xf>
    <xf numFmtId="0" fontId="32" fillId="18" borderId="1" xfId="166" applyFont="1" applyFill="1" applyBorder="1" applyAlignment="1">
      <alignment horizontal="right"/>
    </xf>
    <xf numFmtId="3" fontId="34" fillId="0" borderId="0" xfId="164" applyNumberFormat="1" applyFont="1" applyAlignment="1">
      <alignment wrapText="1"/>
    </xf>
    <xf numFmtId="3" fontId="34" fillId="0" borderId="0" xfId="164" applyNumberFormat="1" applyFont="1" applyAlignment="1">
      <alignment horizontal="right" wrapText="1"/>
    </xf>
    <xf numFmtId="0" fontId="2" fillId="0" borderId="0" xfId="166" applyFont="1"/>
    <xf numFmtId="0" fontId="3" fillId="18" borderId="1" xfId="166" applyFont="1" applyFill="1" applyBorder="1" applyAlignment="1">
      <alignment horizontal="right"/>
    </xf>
    <xf numFmtId="0" fontId="3" fillId="10" borderId="1" xfId="166" applyFont="1" applyFill="1" applyBorder="1" applyAlignment="1">
      <alignment horizontal="right"/>
    </xf>
    <xf numFmtId="0" fontId="3" fillId="0" borderId="1" xfId="166" applyFont="1" applyBorder="1" applyAlignment="1">
      <alignment horizontal="right"/>
    </xf>
    <xf numFmtId="0" fontId="3" fillId="10" borderId="1" xfId="166" applyFont="1" applyFill="1" applyBorder="1" applyAlignment="1" applyProtection="1">
      <alignment horizontal="right"/>
      <protection locked="0"/>
    </xf>
    <xf numFmtId="3" fontId="31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0" fontId="15" fillId="0" borderId="1" xfId="165" applyFont="1" applyBorder="1" applyAlignment="1">
      <alignment horizontal="left" vertical="center" wrapText="1"/>
    </xf>
    <xf numFmtId="49" fontId="15" fillId="0" borderId="1" xfId="165" applyNumberFormat="1" applyFont="1" applyBorder="1" applyAlignment="1">
      <alignment horizontal="left" vertical="center" wrapText="1"/>
    </xf>
    <xf numFmtId="49" fontId="3" fillId="0" borderId="1" xfId="165" applyNumberFormat="1" applyFont="1" applyBorder="1" applyAlignment="1">
      <alignment horizontal="left" vertical="center" wrapText="1"/>
    </xf>
    <xf numFmtId="49" fontId="16" fillId="0" borderId="1" xfId="165" applyNumberFormat="1" applyFont="1" applyBorder="1" applyAlignment="1">
      <alignment horizontal="left" vertical="center" wrapText="1"/>
    </xf>
    <xf numFmtId="0" fontId="3" fillId="0" borderId="1" xfId="142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63" fillId="0" borderId="0" xfId="0" applyFont="1"/>
    <xf numFmtId="0" fontId="63" fillId="8" borderId="36" xfId="0" applyFont="1" applyFill="1" applyBorder="1" applyAlignment="1">
      <alignment horizontal="left" vertical="top"/>
    </xf>
    <xf numFmtId="0" fontId="63" fillId="8" borderId="36" xfId="0" applyFont="1" applyFill="1" applyBorder="1" applyAlignment="1">
      <alignment vertical="top" wrapText="1"/>
    </xf>
    <xf numFmtId="0" fontId="64" fillId="8" borderId="36" xfId="0" applyFont="1" applyFill="1" applyBorder="1" applyAlignment="1">
      <alignment vertical="top" wrapText="1"/>
    </xf>
    <xf numFmtId="0" fontId="63" fillId="8" borderId="36" xfId="0" applyFont="1" applyFill="1" applyBorder="1" applyAlignment="1">
      <alignment vertical="top"/>
    </xf>
    <xf numFmtId="0" fontId="63" fillId="8" borderId="36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47" borderId="0" xfId="0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/>
    <xf numFmtId="0" fontId="3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43" applyFont="1"/>
    <xf numFmtId="0" fontId="32" fillId="0" borderId="0" xfId="143" applyFont="1"/>
    <xf numFmtId="0" fontId="32" fillId="0" borderId="0" xfId="143" applyFont="1" applyAlignment="1">
      <alignment wrapText="1"/>
    </xf>
    <xf numFmtId="0" fontId="33" fillId="0" borderId="0" xfId="143" applyFont="1"/>
    <xf numFmtId="0" fontId="6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0" fontId="63" fillId="2" borderId="1" xfId="163" applyFont="1" applyFill="1" applyBorder="1" applyAlignment="1">
      <alignment horizontal="left" vertical="top" wrapText="1"/>
    </xf>
    <xf numFmtId="0" fontId="63" fillId="2" borderId="1" xfId="7" applyFont="1" applyFill="1" applyBorder="1" applyAlignment="1">
      <alignment horizontal="center" vertical="top" wrapText="1"/>
    </xf>
    <xf numFmtId="0" fontId="63" fillId="2" borderId="1" xfId="21" applyFont="1" applyFill="1" applyBorder="1" applyAlignment="1">
      <alignment horizontal="center" vertical="top" wrapText="1"/>
    </xf>
    <xf numFmtId="49" fontId="3" fillId="2" borderId="1" xfId="21" applyNumberFormat="1" applyFont="1" applyFill="1" applyBorder="1" applyAlignment="1">
      <alignment horizontal="center" vertical="top" wrapText="1"/>
    </xf>
    <xf numFmtId="0" fontId="63" fillId="2" borderId="1" xfId="21" applyFont="1" applyFill="1" applyBorder="1" applyAlignment="1">
      <alignment horizontal="left" vertical="top" wrapText="1"/>
    </xf>
    <xf numFmtId="0" fontId="3" fillId="2" borderId="1" xfId="163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2" borderId="36" xfId="0" applyFont="1" applyFill="1" applyBorder="1" applyAlignment="1">
      <alignment horizontal="center"/>
    </xf>
    <xf numFmtId="49" fontId="3" fillId="2" borderId="36" xfId="0" applyNumberFormat="1" applyFont="1" applyFill="1" applyBorder="1"/>
    <xf numFmtId="0" fontId="65" fillId="2" borderId="36" xfId="0" applyFont="1" applyFill="1" applyBorder="1"/>
    <xf numFmtId="0" fontId="3" fillId="2" borderId="36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0" fillId="11" borderId="1" xfId="0" applyFill="1" applyBorder="1" applyAlignment="1">
      <alignment horizontal="right" vertical="center"/>
    </xf>
    <xf numFmtId="0" fontId="66" fillId="5" borderId="36" xfId="0" applyFont="1" applyFill="1" applyBorder="1" applyAlignment="1">
      <alignment horizontal="right" wrapText="1"/>
    </xf>
    <xf numFmtId="0" fontId="0" fillId="5" borderId="36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7" fillId="5" borderId="1" xfId="0" applyFont="1" applyFill="1" applyBorder="1" applyAlignment="1">
      <alignment horizontal="right" vertical="center"/>
    </xf>
    <xf numFmtId="0" fontId="0" fillId="9" borderId="36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6" fillId="5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11" borderId="36" xfId="0" applyNumberFormat="1" applyFont="1" applyFill="1" applyBorder="1" applyAlignment="1">
      <alignment horizontal="center" vertical="center"/>
    </xf>
    <xf numFmtId="0" fontId="3" fillId="5" borderId="3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horizontal="right" vertical="center"/>
    </xf>
    <xf numFmtId="0" fontId="3" fillId="5" borderId="36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66" fillId="5" borderId="36" xfId="0" applyFont="1" applyFill="1" applyBorder="1" applyAlignment="1">
      <alignment horizontal="center" vertical="center" wrapText="1"/>
    </xf>
    <xf numFmtId="0" fontId="66" fillId="9" borderId="36" xfId="0" applyFont="1" applyFill="1" applyBorder="1" applyAlignment="1">
      <alignment horizontal="center" vertical="center" wrapText="1"/>
    </xf>
    <xf numFmtId="0" fontId="2" fillId="6" borderId="1" xfId="165" applyFont="1" applyFill="1" applyBorder="1" applyAlignment="1">
      <alignment horizontal="right" vertical="center"/>
    </xf>
    <xf numFmtId="49" fontId="3" fillId="7" borderId="1" xfId="165" applyNumberFormat="1" applyFont="1" applyFill="1" applyBorder="1" applyAlignment="1">
      <alignment horizontal="right" vertical="center"/>
    </xf>
    <xf numFmtId="49" fontId="3" fillId="8" borderId="1" xfId="165" applyNumberFormat="1" applyFont="1" applyFill="1" applyBorder="1" applyAlignment="1">
      <alignment horizontal="right" vertical="center"/>
    </xf>
    <xf numFmtId="49" fontId="3" fillId="8" borderId="1" xfId="0" applyNumberFormat="1" applyFont="1" applyFill="1" applyBorder="1" applyAlignment="1">
      <alignment horizontal="right" vertical="distributed"/>
    </xf>
    <xf numFmtId="49" fontId="3" fillId="7" borderId="1" xfId="0" applyNumberFormat="1" applyFont="1" applyFill="1" applyBorder="1" applyAlignment="1">
      <alignment horizontal="right" vertical="distributed"/>
    </xf>
    <xf numFmtId="49" fontId="3" fillId="7" borderId="1" xfId="165" applyNumberFormat="1" applyFont="1" applyFill="1" applyBorder="1" applyAlignment="1">
      <alignment horizontal="right" vertical="center" wrapText="1"/>
    </xf>
    <xf numFmtId="49" fontId="3" fillId="8" borderId="1" xfId="165" applyNumberFormat="1" applyFont="1" applyFill="1" applyBorder="1" applyAlignment="1">
      <alignment horizontal="right" vertical="center" wrapText="1"/>
    </xf>
    <xf numFmtId="49" fontId="2" fillId="8" borderId="1" xfId="165" applyNumberFormat="1" applyFont="1" applyFill="1" applyBorder="1" applyAlignment="1">
      <alignment horizontal="right" vertical="center"/>
    </xf>
    <xf numFmtId="0" fontId="3" fillId="8" borderId="1" xfId="165" applyFont="1" applyFill="1" applyBorder="1" applyAlignment="1">
      <alignment horizontal="right" vertical="center"/>
    </xf>
    <xf numFmtId="0" fontId="3" fillId="7" borderId="1" xfId="167" applyFont="1" applyFill="1" applyBorder="1" applyAlignment="1">
      <alignment horizontal="right" wrapText="1"/>
    </xf>
    <xf numFmtId="0" fontId="3" fillId="7" borderId="1" xfId="165" applyFont="1" applyFill="1" applyBorder="1" applyAlignment="1">
      <alignment horizontal="right"/>
    </xf>
    <xf numFmtId="49" fontId="17" fillId="8" borderId="1" xfId="0" applyNumberFormat="1" applyFont="1" applyFill="1" applyBorder="1" applyAlignment="1">
      <alignment horizontal="right" vertical="distributed"/>
    </xf>
    <xf numFmtId="0" fontId="63" fillId="8" borderId="36" xfId="0" applyFont="1" applyFill="1" applyBorder="1" applyAlignment="1">
      <alignment horizontal="right"/>
    </xf>
    <xf numFmtId="0" fontId="3" fillId="0" borderId="36" xfId="0" applyFont="1" applyBorder="1"/>
    <xf numFmtId="0" fontId="3" fillId="0" borderId="36" xfId="0" applyFont="1" applyBorder="1" applyAlignment="1">
      <alignment horizontal="left" wrapText="1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0" fillId="0" borderId="36" xfId="0" applyBorder="1"/>
    <xf numFmtId="2" fontId="0" fillId="0" borderId="36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0" xfId="0" applyFont="1"/>
    <xf numFmtId="168" fontId="0" fillId="0" borderId="0" xfId="0" applyNumberFormat="1"/>
    <xf numFmtId="168" fontId="7" fillId="0" borderId="1" xfId="0" applyNumberFormat="1" applyFont="1" applyFill="1" applyBorder="1" applyAlignment="1">
      <alignment horizontal="center" vertical="center"/>
    </xf>
    <xf numFmtId="168" fontId="0" fillId="5" borderId="1" xfId="0" applyNumberFormat="1" applyFill="1" applyBorder="1"/>
    <xf numFmtId="168" fontId="3" fillId="0" borderId="1" xfId="0" applyNumberFormat="1" applyFont="1" applyBorder="1"/>
    <xf numFmtId="168" fontId="3" fillId="9" borderId="1" xfId="0" applyNumberFormat="1" applyFont="1" applyFill="1" applyBorder="1"/>
    <xf numFmtId="168" fontId="3" fillId="5" borderId="1" xfId="0" applyNumberFormat="1" applyFont="1" applyFill="1" applyBorder="1"/>
    <xf numFmtId="0" fontId="3" fillId="0" borderId="36" xfId="0" applyFont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0" fontId="3" fillId="9" borderId="36" xfId="0" applyFont="1" applyFill="1" applyBorder="1" applyAlignment="1">
      <alignment horizontal="right" vertical="center"/>
    </xf>
    <xf numFmtId="0" fontId="2" fillId="9" borderId="36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3" borderId="36" xfId="0" applyFont="1" applyFill="1" applyBorder="1" applyAlignment="1">
      <alignment horizontal="right" vertical="center"/>
    </xf>
    <xf numFmtId="167" fontId="0" fillId="0" borderId="0" xfId="0" applyNumberFormat="1"/>
    <xf numFmtId="167" fontId="7" fillId="0" borderId="1" xfId="0" applyNumberFormat="1" applyFont="1" applyFill="1" applyBorder="1" applyAlignment="1">
      <alignment horizontal="center" vertical="center"/>
    </xf>
    <xf numFmtId="167" fontId="3" fillId="5" borderId="36" xfId="0" applyNumberFormat="1" applyFont="1" applyFill="1" applyBorder="1" applyAlignment="1">
      <alignment horizontal="right" vertical="center"/>
    </xf>
    <xf numFmtId="167" fontId="3" fillId="9" borderId="36" xfId="0" applyNumberFormat="1" applyFont="1" applyFill="1" applyBorder="1" applyAlignment="1">
      <alignment horizontal="right" vertical="center" wrapText="1"/>
    </xf>
    <xf numFmtId="167" fontId="3" fillId="0" borderId="36" xfId="0" applyNumberFormat="1" applyFont="1" applyBorder="1" applyAlignment="1">
      <alignment horizontal="right" vertical="center"/>
    </xf>
    <xf numFmtId="167" fontId="2" fillId="5" borderId="36" xfId="0" applyNumberFormat="1" applyFont="1" applyFill="1" applyBorder="1" applyAlignment="1">
      <alignment horizontal="right" vertical="center" wrapText="1"/>
    </xf>
    <xf numFmtId="167" fontId="0" fillId="0" borderId="36" xfId="0" applyNumberFormat="1" applyBorder="1" applyAlignment="1">
      <alignment horizontal="right" vertical="center"/>
    </xf>
    <xf numFmtId="167" fontId="2" fillId="0" borderId="36" xfId="0" applyNumberFormat="1" applyFont="1" applyBorder="1" applyAlignment="1">
      <alignment horizontal="right" vertical="center"/>
    </xf>
    <xf numFmtId="167" fontId="3" fillId="0" borderId="36" xfId="0" applyNumberFormat="1" applyFont="1" applyFill="1" applyBorder="1" applyAlignment="1">
      <alignment horizontal="right" vertical="center" wrapText="1"/>
    </xf>
    <xf numFmtId="167" fontId="0" fillId="5" borderId="1" xfId="0" applyNumberFormat="1" applyFill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2" fillId="9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7" fontId="0" fillId="5" borderId="1" xfId="0" applyNumberFormat="1" applyFill="1" applyBorder="1" applyAlignment="1">
      <alignment horizontal="right"/>
    </xf>
    <xf numFmtId="167" fontId="1" fillId="9" borderId="1" xfId="0" applyNumberFormat="1" applyFont="1" applyFill="1" applyBorder="1" applyAlignment="1">
      <alignment horizontal="right"/>
    </xf>
    <xf numFmtId="167" fontId="0" fillId="9" borderId="1" xfId="0" applyNumberFormat="1" applyFill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11" borderId="1" xfId="0" applyNumberFormat="1" applyFill="1" applyBorder="1" applyAlignment="1">
      <alignment horizontal="right"/>
    </xf>
    <xf numFmtId="167" fontId="66" fillId="5" borderId="36" xfId="0" applyNumberFormat="1" applyFont="1" applyFill="1" applyBorder="1" applyAlignment="1">
      <alignment horizontal="right" wrapText="1"/>
    </xf>
    <xf numFmtId="167" fontId="3" fillId="0" borderId="1" xfId="0" applyNumberFormat="1" applyFont="1" applyBorder="1" applyAlignment="1">
      <alignment horizontal="right"/>
    </xf>
    <xf numFmtId="167" fontId="25" fillId="0" borderId="0" xfId="0" applyNumberFormat="1" applyFont="1"/>
    <xf numFmtId="167" fontId="0" fillId="0" borderId="0" xfId="0" applyNumberFormat="1" applyAlignment="1">
      <alignment horizontal="right"/>
    </xf>
    <xf numFmtId="167" fontId="3" fillId="12" borderId="1" xfId="0" applyNumberFormat="1" applyFont="1" applyFill="1" applyBorder="1" applyAlignment="1">
      <alignment horizontal="right" wrapText="1"/>
    </xf>
    <xf numFmtId="167" fontId="3" fillId="3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7" fontId="3" fillId="12" borderId="1" xfId="0" applyNumberFormat="1" applyFont="1" applyFill="1" applyBorder="1" applyAlignment="1">
      <alignment horizontal="right"/>
    </xf>
    <xf numFmtId="167" fontId="3" fillId="4" borderId="1" xfId="0" applyNumberFormat="1" applyFont="1" applyFill="1" applyBorder="1" applyAlignment="1">
      <alignment horizontal="right"/>
    </xf>
    <xf numFmtId="167" fontId="3" fillId="10" borderId="1" xfId="0" applyNumberFormat="1" applyFont="1" applyFill="1" applyBorder="1" applyAlignment="1">
      <alignment horizontal="right"/>
    </xf>
    <xf numFmtId="167" fontId="3" fillId="11" borderId="1" xfId="0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3" fillId="1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right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5" borderId="1" xfId="0" applyNumberFormat="1" applyFont="1" applyFill="1" applyBorder="1"/>
    <xf numFmtId="167" fontId="3" fillId="0" borderId="1" xfId="0" applyNumberFormat="1" applyFont="1" applyBorder="1"/>
    <xf numFmtId="167" fontId="3" fillId="11" borderId="1" xfId="0" applyNumberFormat="1" applyFont="1" applyFill="1" applyBorder="1"/>
    <xf numFmtId="167" fontId="3" fillId="0" borderId="0" xfId="0" applyNumberFormat="1" applyFont="1" applyAlignment="1">
      <alignment horizontal="left" vertical="top" wrapText="1"/>
    </xf>
    <xf numFmtId="167" fontId="3" fillId="8" borderId="1" xfId="0" applyNumberFormat="1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66" fillId="5" borderId="36" xfId="0" applyNumberFormat="1" applyFont="1" applyFill="1" applyBorder="1" applyAlignment="1">
      <alignment horizontal="center" vertical="center" wrapText="1"/>
    </xf>
    <xf numFmtId="167" fontId="66" fillId="9" borderId="36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67" fillId="0" borderId="1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right"/>
    </xf>
    <xf numFmtId="0" fontId="3" fillId="6" borderId="1" xfId="165" applyFont="1" applyFill="1" applyBorder="1" applyAlignment="1">
      <alignment horizontal="right" vertical="center"/>
    </xf>
    <xf numFmtId="0" fontId="3" fillId="8" borderId="36" xfId="0" applyFont="1" applyFill="1" applyBorder="1" applyAlignment="1">
      <alignment horizontal="right"/>
    </xf>
    <xf numFmtId="0" fontId="68" fillId="0" borderId="1" xfId="0" applyFont="1" applyBorder="1" applyAlignment="1">
      <alignment horizontal="right"/>
    </xf>
    <xf numFmtId="0" fontId="68" fillId="0" borderId="0" xfId="0" applyFont="1"/>
    <xf numFmtId="2" fontId="3" fillId="8" borderId="1" xfId="0" applyNumberFormat="1" applyFont="1" applyFill="1" applyBorder="1" applyAlignment="1">
      <alignment horizontal="right" vertical="distributed"/>
    </xf>
    <xf numFmtId="1" fontId="3" fillId="7" borderId="1" xfId="167" applyNumberFormat="1" applyFont="1" applyFill="1" applyBorder="1" applyAlignment="1">
      <alignment horizontal="right" wrapText="1"/>
    </xf>
    <xf numFmtId="0" fontId="0" fillId="49" borderId="1" xfId="0" applyFill="1" applyBorder="1"/>
    <xf numFmtId="0" fontId="33" fillId="0" borderId="14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33" fillId="8" borderId="1" xfId="0" applyFont="1" applyFill="1" applyBorder="1"/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  <xf numFmtId="0" fontId="33" fillId="0" borderId="0" xfId="0" applyFont="1" applyBorder="1"/>
    <xf numFmtId="0" fontId="62" fillId="0" borderId="1" xfId="0" applyFont="1" applyBorder="1"/>
    <xf numFmtId="49" fontId="3" fillId="6" borderId="36" xfId="0" applyNumberFormat="1" applyFont="1" applyFill="1" applyBorder="1" applyAlignment="1">
      <alignment vertical="distributed"/>
    </xf>
    <xf numFmtId="0" fontId="2" fillId="6" borderId="36" xfId="165" applyFont="1" applyFill="1" applyBorder="1" applyAlignment="1">
      <alignment horizontal="left" vertical="center" wrapText="1"/>
    </xf>
    <xf numFmtId="49" fontId="2" fillId="6" borderId="36" xfId="165" applyNumberFormat="1" applyFont="1" applyFill="1" applyBorder="1" applyAlignment="1">
      <alignment horizontal="right" vertical="center"/>
    </xf>
    <xf numFmtId="49" fontId="3" fillId="6" borderId="36" xfId="165" applyNumberFormat="1" applyFont="1" applyFill="1" applyBorder="1" applyAlignment="1">
      <alignment horizontal="right" vertical="center"/>
    </xf>
    <xf numFmtId="2" fontId="3" fillId="48" borderId="36" xfId="0" applyNumberFormat="1" applyFont="1" applyFill="1" applyBorder="1" applyAlignment="1">
      <alignment horizontal="right" vertical="distributed"/>
    </xf>
    <xf numFmtId="0" fontId="6" fillId="0" borderId="1" xfId="0" applyFont="1" applyBorder="1" applyAlignment="1">
      <alignment horizontal="center" vertical="center" wrapText="1"/>
    </xf>
    <xf numFmtId="0" fontId="62" fillId="0" borderId="1" xfId="0" applyFont="1" applyFill="1" applyBorder="1"/>
    <xf numFmtId="10" fontId="33" fillId="0" borderId="1" xfId="0" applyNumberFormat="1" applyFont="1" applyBorder="1"/>
    <xf numFmtId="3" fontId="33" fillId="0" borderId="1" xfId="0" applyNumberFormat="1" applyFont="1" applyBorder="1"/>
    <xf numFmtId="0" fontId="33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2" borderId="0" xfId="95" applyFont="1" applyFill="1" applyAlignment="1">
      <alignment horizontal="left" vertical="top" wrapText="1"/>
    </xf>
    <xf numFmtId="0" fontId="9" fillId="2" borderId="0" xfId="143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2" fillId="0" borderId="1" xfId="166" applyFont="1" applyBorder="1" applyAlignment="1">
      <alignment horizontal="left" vertical="center" wrapText="1"/>
    </xf>
    <xf numFmtId="0" fontId="31" fillId="10" borderId="1" xfId="166" applyFont="1" applyFill="1" applyBorder="1" applyAlignment="1">
      <alignment horizontal="center" vertical="center"/>
    </xf>
    <xf numFmtId="0" fontId="31" fillId="10" borderId="1" xfId="166" applyFont="1" applyFill="1" applyBorder="1" applyAlignment="1">
      <alignment horizontal="center" vertical="center" textRotation="90" wrapText="1"/>
    </xf>
    <xf numFmtId="0" fontId="6" fillId="10" borderId="1" xfId="166" applyFont="1" applyFill="1" applyBorder="1" applyAlignment="1">
      <alignment horizontal="center" vertical="center" wrapText="1"/>
    </xf>
    <xf numFmtId="0" fontId="31" fillId="10" borderId="1" xfId="166" applyFont="1" applyFill="1" applyBorder="1" applyAlignment="1" applyProtection="1">
      <alignment horizontal="center" vertical="center" wrapText="1"/>
      <protection locked="0"/>
    </xf>
    <xf numFmtId="0" fontId="31" fillId="10" borderId="1" xfId="166" applyFont="1" applyFill="1" applyBorder="1" applyAlignment="1">
      <alignment horizontal="left" vertical="center" wrapText="1"/>
    </xf>
    <xf numFmtId="0" fontId="31" fillId="10" borderId="1" xfId="166" applyFont="1" applyFill="1" applyBorder="1" applyAlignment="1">
      <alignment vertical="center" wrapText="1"/>
    </xf>
    <xf numFmtId="0" fontId="31" fillId="10" borderId="1" xfId="166" applyFont="1" applyFill="1" applyBorder="1" applyAlignment="1" applyProtection="1">
      <alignment horizontal="left" vertical="center"/>
      <protection locked="0"/>
    </xf>
    <xf numFmtId="0" fontId="31" fillId="10" borderId="1" xfId="166" applyFont="1" applyFill="1" applyBorder="1" applyAlignment="1">
      <alignment horizontal="left" vertical="center"/>
    </xf>
    <xf numFmtId="0" fontId="2" fillId="0" borderId="0" xfId="95" applyFont="1" applyAlignment="1">
      <alignment horizontal="left" wrapText="1"/>
    </xf>
    <xf numFmtId="0" fontId="6" fillId="10" borderId="1" xfId="166" applyFont="1" applyFill="1" applyBorder="1" applyAlignment="1">
      <alignment horizontal="center" vertical="center"/>
    </xf>
    <xf numFmtId="0" fontId="31" fillId="10" borderId="1" xfId="166" applyFont="1" applyFill="1" applyBorder="1" applyAlignment="1">
      <alignment horizontal="center" vertical="center" wrapText="1"/>
    </xf>
    <xf numFmtId="0" fontId="6" fillId="10" borderId="22" xfId="166" applyFont="1" applyFill="1" applyBorder="1" applyAlignment="1">
      <alignment horizontal="center" vertical="center" wrapText="1"/>
    </xf>
    <xf numFmtId="0" fontId="6" fillId="10" borderId="24" xfId="166" applyFont="1" applyFill="1" applyBorder="1" applyAlignment="1">
      <alignment horizontal="center" vertical="center" wrapText="1"/>
    </xf>
    <xf numFmtId="0" fontId="6" fillId="10" borderId="25" xfId="166" applyFont="1" applyFill="1" applyBorder="1" applyAlignment="1">
      <alignment horizontal="center" vertical="center" wrapText="1"/>
    </xf>
    <xf numFmtId="0" fontId="6" fillId="10" borderId="23" xfId="166" applyFont="1" applyFill="1" applyBorder="1" applyAlignment="1">
      <alignment horizontal="center" vertical="center" wrapText="1"/>
    </xf>
    <xf numFmtId="0" fontId="6" fillId="10" borderId="17" xfId="166" applyFont="1" applyFill="1" applyBorder="1" applyAlignment="1">
      <alignment horizontal="center" vertical="center" wrapText="1"/>
    </xf>
    <xf numFmtId="0" fontId="6" fillId="10" borderId="15" xfId="166" applyFont="1" applyFill="1" applyBorder="1" applyAlignment="1">
      <alignment horizontal="center" vertical="center" wrapText="1"/>
    </xf>
    <xf numFmtId="0" fontId="6" fillId="10" borderId="1" xfId="143" applyFont="1" applyFill="1" applyBorder="1" applyAlignment="1">
      <alignment horizontal="center" vertical="center"/>
    </xf>
    <xf numFmtId="0" fontId="6" fillId="10" borderId="1" xfId="143" applyFont="1" applyFill="1" applyBorder="1" applyAlignment="1">
      <alignment horizontal="center" vertical="center" wrapText="1"/>
    </xf>
    <xf numFmtId="0" fontId="3" fillId="10" borderId="1" xfId="14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2" fillId="0" borderId="0" xfId="166" applyFont="1" applyAlignment="1">
      <alignment horizontal="center"/>
    </xf>
    <xf numFmtId="0" fontId="3" fillId="10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13" fillId="0" borderId="0" xfId="165" applyNumberFormat="1" applyFont="1" applyAlignment="1">
      <alignment horizontal="left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Fill="1" applyBorder="1" applyAlignment="1">
      <alignment horizontal="center" vertical="center" wrapText="1"/>
    </xf>
    <xf numFmtId="0" fontId="0" fillId="0" borderId="8" xfId="141" applyFont="1" applyFill="1" applyBorder="1" applyAlignment="1">
      <alignment horizontal="center" vertical="center" wrapText="1"/>
    </xf>
    <xf numFmtId="0" fontId="0" fillId="0" borderId="9" xfId="14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Sheet Title" xfId="51"/>
    <cellStyle name="Student Information" xfId="173"/>
    <cellStyle name="Student Information - user entered" xfId="174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colors>
    <mruColors>
      <color rgb="FFA7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20" sqref="A20:I20"/>
    </sheetView>
  </sheetViews>
  <sheetFormatPr defaultColWidth="9.140625" defaultRowHeight="12.75"/>
  <sheetData>
    <row r="1" spans="1:9" ht="20.25">
      <c r="A1" s="668" t="s">
        <v>0</v>
      </c>
      <c r="B1" s="668"/>
      <c r="C1" s="668"/>
      <c r="D1" s="668"/>
      <c r="E1" s="668"/>
      <c r="F1" s="668"/>
      <c r="G1" s="668"/>
      <c r="H1" s="668"/>
      <c r="I1" s="668"/>
    </row>
    <row r="2" spans="1:9" ht="20.25">
      <c r="A2" s="668" t="s">
        <v>1</v>
      </c>
      <c r="B2" s="668"/>
      <c r="C2" s="668"/>
      <c r="D2" s="668"/>
      <c r="E2" s="668"/>
      <c r="F2" s="668"/>
      <c r="G2" s="668"/>
      <c r="H2" s="668"/>
      <c r="I2" s="668"/>
    </row>
    <row r="3" spans="1:9" ht="15.75">
      <c r="A3" s="459"/>
    </row>
    <row r="4" spans="1:9" ht="15.75">
      <c r="A4" s="459"/>
    </row>
    <row r="5" spans="1:9" ht="15.75">
      <c r="A5" s="459"/>
    </row>
    <row r="6" spans="1:9" ht="15.75">
      <c r="A6" s="459"/>
    </row>
    <row r="8" spans="1:9" ht="15.75">
      <c r="A8" s="459"/>
    </row>
    <row r="9" spans="1:9" ht="15.75">
      <c r="A9" s="459"/>
    </row>
    <row r="10" spans="1:9" ht="15.75">
      <c r="A10" s="459"/>
    </row>
    <row r="11" spans="1:9" ht="15.75">
      <c r="A11" s="459"/>
    </row>
    <row r="12" spans="1:9" ht="15.75">
      <c r="A12" s="459"/>
    </row>
    <row r="13" spans="1:9" ht="15.75">
      <c r="A13" s="459"/>
    </row>
    <row r="14" spans="1:9" ht="15.75">
      <c r="A14" s="459"/>
    </row>
    <row r="15" spans="1:9" ht="15.75">
      <c r="A15" s="459"/>
    </row>
    <row r="16" spans="1:9" ht="15.75">
      <c r="A16" s="459"/>
    </row>
    <row r="17" spans="1:9" ht="25.5">
      <c r="A17" s="666" t="s">
        <v>2</v>
      </c>
      <c r="B17" s="666"/>
      <c r="C17" s="666"/>
      <c r="D17" s="666"/>
      <c r="E17" s="666"/>
      <c r="F17" s="666"/>
      <c r="G17" s="666"/>
      <c r="H17" s="666"/>
      <c r="I17" s="666"/>
    </row>
    <row r="18" spans="1:9" ht="25.5">
      <c r="A18" s="666" t="s">
        <v>3</v>
      </c>
      <c r="B18" s="666"/>
      <c r="C18" s="666"/>
      <c r="D18" s="666"/>
      <c r="E18" s="666"/>
      <c r="F18" s="666"/>
      <c r="G18" s="666"/>
      <c r="H18" s="666"/>
      <c r="I18" s="666"/>
    </row>
    <row r="19" spans="1:9" ht="25.5">
      <c r="A19" s="666" t="s">
        <v>4</v>
      </c>
      <c r="B19" s="666"/>
      <c r="C19" s="666"/>
      <c r="D19" s="666"/>
      <c r="E19" s="666"/>
      <c r="F19" s="666"/>
      <c r="G19" s="666"/>
      <c r="H19" s="666"/>
      <c r="I19" s="666"/>
    </row>
    <row r="20" spans="1:9" s="61" customFormat="1" ht="25.5">
      <c r="A20" s="666" t="s">
        <v>1795</v>
      </c>
      <c r="B20" s="666"/>
      <c r="C20" s="666"/>
      <c r="D20" s="666"/>
      <c r="E20" s="666"/>
      <c r="F20" s="666"/>
      <c r="G20" s="666"/>
      <c r="H20" s="666"/>
      <c r="I20" s="666"/>
    </row>
    <row r="21" spans="1:9" ht="15.75">
      <c r="A21" s="459"/>
      <c r="B21" s="459"/>
      <c r="C21" s="459"/>
      <c r="D21" s="459"/>
      <c r="E21" s="459"/>
      <c r="F21" s="459"/>
      <c r="G21" s="459"/>
      <c r="H21" s="459"/>
      <c r="I21" s="459"/>
    </row>
    <row r="22" spans="1:9" ht="15.75">
      <c r="A22" s="459"/>
      <c r="B22" s="459"/>
      <c r="C22" s="459"/>
      <c r="D22" s="459"/>
      <c r="E22" s="459"/>
      <c r="F22" s="459"/>
      <c r="G22" s="459"/>
      <c r="H22" s="459"/>
      <c r="I22" s="459"/>
    </row>
    <row r="23" spans="1:9" ht="15.75">
      <c r="A23" s="459"/>
      <c r="B23" s="459"/>
      <c r="C23" s="459"/>
      <c r="D23" s="459"/>
      <c r="E23" s="459"/>
      <c r="F23" s="459"/>
      <c r="G23" s="459"/>
      <c r="H23" s="459"/>
      <c r="I23" s="459"/>
    </row>
    <row r="24" spans="1:9" ht="15.75">
      <c r="A24" s="479"/>
      <c r="B24" s="459"/>
      <c r="C24" s="459"/>
      <c r="D24" s="459"/>
      <c r="E24" s="459"/>
      <c r="F24" s="459"/>
      <c r="G24" s="459"/>
      <c r="H24" s="459"/>
      <c r="I24" s="459"/>
    </row>
    <row r="25" spans="1:9" ht="15.75">
      <c r="A25" s="459"/>
      <c r="B25" s="459"/>
      <c r="C25" s="459"/>
      <c r="D25" s="459"/>
      <c r="E25" s="459"/>
      <c r="F25" s="459"/>
      <c r="G25" s="459"/>
      <c r="H25" s="459"/>
      <c r="I25" s="459"/>
    </row>
    <row r="26" spans="1:9" ht="15.75">
      <c r="A26" s="480"/>
      <c r="B26" s="459"/>
      <c r="C26" s="459"/>
      <c r="D26" s="459"/>
      <c r="E26" s="459"/>
      <c r="F26" s="459"/>
      <c r="G26" s="459"/>
      <c r="H26" s="459"/>
      <c r="I26" s="459"/>
    </row>
    <row r="27" spans="1:9" ht="15.75">
      <c r="A27" s="480"/>
    </row>
    <row r="28" spans="1:9" ht="15.75">
      <c r="A28" s="480"/>
    </row>
    <row r="29" spans="1:9" ht="15.75">
      <c r="A29" s="480"/>
    </row>
    <row r="30" spans="1:9" ht="15.75">
      <c r="A30" s="480"/>
      <c r="B30" s="284"/>
      <c r="C30" s="284"/>
      <c r="D30" s="284"/>
      <c r="E30" s="284"/>
      <c r="F30" s="284"/>
      <c r="G30" s="284"/>
      <c r="H30" s="284"/>
      <c r="I30" s="284"/>
    </row>
    <row r="31" spans="1:9" ht="15.75">
      <c r="A31" s="480"/>
      <c r="B31" s="284"/>
      <c r="C31" s="284"/>
      <c r="D31" s="284"/>
      <c r="E31" s="284"/>
      <c r="F31" s="284"/>
      <c r="G31" s="284"/>
      <c r="H31" s="284"/>
      <c r="I31" s="284"/>
    </row>
    <row r="32" spans="1:9" ht="15.75">
      <c r="A32" s="480"/>
      <c r="B32" s="284"/>
      <c r="C32" s="284"/>
      <c r="D32" s="284"/>
      <c r="E32" s="284"/>
      <c r="F32" s="284"/>
      <c r="G32" s="284"/>
      <c r="H32" s="284"/>
      <c r="I32" s="284"/>
    </row>
    <row r="33" spans="1:10">
      <c r="B33" s="284"/>
      <c r="C33" s="284"/>
      <c r="D33" s="284"/>
      <c r="E33" s="284"/>
      <c r="F33" s="284"/>
      <c r="G33" s="284"/>
      <c r="H33" s="284"/>
      <c r="I33" s="284"/>
    </row>
    <row r="34" spans="1:10">
      <c r="B34" s="284"/>
      <c r="C34" s="284"/>
      <c r="D34" s="284"/>
      <c r="E34" s="284"/>
      <c r="F34" s="284"/>
      <c r="G34" s="284"/>
      <c r="H34" s="284"/>
      <c r="I34" s="284"/>
    </row>
    <row r="35" spans="1:10" ht="15.75">
      <c r="A35" s="479"/>
      <c r="B35" s="284"/>
      <c r="C35" s="284"/>
      <c r="D35" s="284"/>
      <c r="E35" s="284"/>
      <c r="F35" s="284"/>
      <c r="G35" s="284"/>
      <c r="H35" s="284"/>
      <c r="I35" s="284"/>
    </row>
    <row r="36" spans="1:10" ht="15.75">
      <c r="A36" s="480"/>
      <c r="B36" s="284"/>
      <c r="C36" s="284"/>
      <c r="D36" s="284"/>
      <c r="E36" s="284"/>
      <c r="F36" s="284"/>
      <c r="G36" s="284"/>
      <c r="H36" s="284"/>
      <c r="I36" s="284"/>
    </row>
    <row r="37" spans="1:10" ht="15.75">
      <c r="A37" s="480"/>
      <c r="B37" s="284"/>
      <c r="C37" s="284"/>
      <c r="D37" s="284"/>
      <c r="E37" s="284"/>
      <c r="F37" s="284"/>
      <c r="G37" s="284"/>
      <c r="H37" s="284"/>
      <c r="I37" s="284"/>
    </row>
    <row r="38" spans="1:10" ht="15.75">
      <c r="A38" s="480"/>
      <c r="B38" s="284"/>
      <c r="C38" s="284"/>
      <c r="D38" s="284"/>
      <c r="E38" s="284"/>
      <c r="F38" s="284"/>
      <c r="G38" s="284"/>
      <c r="H38" s="284"/>
      <c r="I38" s="284"/>
    </row>
    <row r="39" spans="1:10" ht="15.75">
      <c r="A39" s="480"/>
      <c r="B39" s="284"/>
      <c r="C39" s="284"/>
      <c r="D39" s="284"/>
      <c r="E39" s="284"/>
      <c r="F39" s="284"/>
      <c r="G39" s="284"/>
      <c r="H39" s="284"/>
      <c r="I39" s="284"/>
      <c r="J39" s="272"/>
    </row>
    <row r="40" spans="1:10" ht="15.75">
      <c r="A40" s="480"/>
      <c r="B40" s="284"/>
      <c r="C40" s="284"/>
      <c r="D40" s="284"/>
      <c r="E40" s="284"/>
      <c r="F40" s="284"/>
      <c r="G40" s="284"/>
      <c r="H40" s="284"/>
      <c r="I40" s="284"/>
    </row>
    <row r="43" spans="1:10" s="61" customFormat="1">
      <c r="A43" s="667" t="s">
        <v>1796</v>
      </c>
      <c r="B43" s="667"/>
      <c r="C43" s="667"/>
      <c r="D43" s="667"/>
      <c r="E43" s="667"/>
      <c r="F43" s="667"/>
      <c r="G43" s="667"/>
      <c r="H43" s="667"/>
      <c r="I43" s="667"/>
    </row>
    <row r="45" spans="1:10">
      <c r="A45" s="284"/>
      <c r="B45" s="284"/>
      <c r="C45" s="284"/>
      <c r="D45" s="284"/>
      <c r="E45" s="284"/>
      <c r="F45" s="284"/>
      <c r="G45" s="284"/>
      <c r="H45" s="284"/>
      <c r="I45" s="284"/>
    </row>
    <row r="47" spans="1:10">
      <c r="A47" s="284"/>
      <c r="B47" s="284"/>
      <c r="C47" s="284"/>
      <c r="D47" s="284"/>
      <c r="E47" s="284"/>
      <c r="F47" s="284"/>
      <c r="G47" s="284"/>
      <c r="H47" s="284"/>
      <c r="I47" s="284"/>
    </row>
    <row r="48" spans="1:10">
      <c r="A48" s="284"/>
      <c r="B48" s="284"/>
      <c r="C48" s="284"/>
      <c r="D48" s="284"/>
      <c r="E48" s="284"/>
      <c r="F48" s="284"/>
      <c r="G48" s="284"/>
      <c r="H48" s="284"/>
      <c r="I48" s="284"/>
    </row>
    <row r="49" spans="1:9">
      <c r="A49" s="284"/>
      <c r="B49" s="284"/>
      <c r="C49" s="284"/>
      <c r="D49" s="284"/>
      <c r="E49" s="284"/>
      <c r="F49" s="284"/>
      <c r="G49" s="284"/>
      <c r="H49" s="284"/>
      <c r="I49" s="284"/>
    </row>
    <row r="50" spans="1:9">
      <c r="A50" s="284"/>
      <c r="B50" s="284"/>
      <c r="C50" s="284"/>
      <c r="D50" s="284"/>
      <c r="E50" s="284"/>
      <c r="F50" s="284"/>
      <c r="G50" s="284"/>
      <c r="H50" s="284"/>
      <c r="I50" s="284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6" sqref="E26"/>
    </sheetView>
  </sheetViews>
  <sheetFormatPr defaultColWidth="9.140625" defaultRowHeight="12.75"/>
  <cols>
    <col min="1" max="1" width="9.42578125" style="250" customWidth="1"/>
    <col min="2" max="2" width="11" style="251" customWidth="1"/>
    <col min="3" max="3" width="41" customWidth="1"/>
    <col min="4" max="4" width="8.28515625" customWidth="1"/>
    <col min="6" max="6" width="9.140625" style="572"/>
  </cols>
  <sheetData>
    <row r="1" spans="1:7" ht="13.5" customHeight="1">
      <c r="A1" s="132" t="s">
        <v>7</v>
      </c>
      <c r="B1" s="133"/>
    </row>
    <row r="2" spans="1:7" ht="13.5" customHeight="1">
      <c r="A2" s="319"/>
      <c r="B2" s="320"/>
      <c r="D2" s="5" t="s">
        <v>209</v>
      </c>
    </row>
    <row r="3" spans="1:7" s="250" customFormat="1" ht="26.25" customHeight="1">
      <c r="A3" s="13" t="s">
        <v>210</v>
      </c>
      <c r="B3" s="63" t="s">
        <v>211</v>
      </c>
      <c r="C3" s="13" t="s">
        <v>212</v>
      </c>
      <c r="D3" s="510" t="s">
        <v>1805</v>
      </c>
      <c r="E3" s="509" t="s">
        <v>2035</v>
      </c>
      <c r="F3" s="573" t="s">
        <v>1887</v>
      </c>
    </row>
    <row r="4" spans="1:7" ht="14.1" customHeight="1">
      <c r="A4" s="278"/>
      <c r="B4" s="283"/>
      <c r="C4" s="215" t="s">
        <v>213</v>
      </c>
      <c r="D4" s="67"/>
      <c r="E4" s="67"/>
      <c r="F4" s="574"/>
    </row>
    <row r="5" spans="1:7" ht="31.5" customHeight="1">
      <c r="A5" s="70">
        <v>1100015</v>
      </c>
      <c r="B5" s="297"/>
      <c r="C5" s="232" t="s">
        <v>214</v>
      </c>
      <c r="D5" s="8">
        <v>612</v>
      </c>
      <c r="E5" s="8">
        <v>641</v>
      </c>
      <c r="F5" s="575">
        <f>(E5/D5)*100</f>
        <v>104.73856209150327</v>
      </c>
    </row>
    <row r="6" spans="1:7" ht="31.5" customHeight="1">
      <c r="A6" s="123">
        <v>1100023</v>
      </c>
      <c r="B6" s="137"/>
      <c r="C6" s="339" t="s">
        <v>215</v>
      </c>
      <c r="D6" s="149">
        <f>SUM(D7:D9)</f>
        <v>477</v>
      </c>
      <c r="E6" s="149">
        <f>SUM(E7:E9)</f>
        <v>314</v>
      </c>
      <c r="F6" s="576">
        <f>(E6/D6)*100</f>
        <v>65.828092243186589</v>
      </c>
    </row>
    <row r="7" spans="1:7" ht="12.75" customHeight="1">
      <c r="A7" s="6">
        <v>1100023</v>
      </c>
      <c r="B7" s="63"/>
      <c r="C7" s="69" t="s">
        <v>216</v>
      </c>
      <c r="D7" s="2">
        <v>228</v>
      </c>
      <c r="E7" s="2">
        <v>180</v>
      </c>
      <c r="F7" s="575">
        <f t="shared" ref="F7:F25" si="0">(E7/D7)*100</f>
        <v>78.94736842105263</v>
      </c>
    </row>
    <row r="8" spans="1:7" ht="12.75" customHeight="1">
      <c r="A8" s="6">
        <v>1100023</v>
      </c>
      <c r="B8" s="63"/>
      <c r="C8" s="69" t="s">
        <v>217</v>
      </c>
      <c r="D8" s="8">
        <v>123</v>
      </c>
      <c r="E8" s="8">
        <v>39</v>
      </c>
      <c r="F8" s="575">
        <f t="shared" si="0"/>
        <v>31.707317073170731</v>
      </c>
    </row>
    <row r="9" spans="1:7" ht="12.75" customHeight="1">
      <c r="A9" s="6">
        <v>1100023</v>
      </c>
      <c r="B9" s="63"/>
      <c r="C9" s="69" t="s">
        <v>218</v>
      </c>
      <c r="D9" s="8">
        <v>126</v>
      </c>
      <c r="E9" s="8">
        <v>95</v>
      </c>
      <c r="F9" s="575">
        <f t="shared" si="0"/>
        <v>75.396825396825392</v>
      </c>
    </row>
    <row r="10" spans="1:7" ht="12.75" customHeight="1">
      <c r="A10" s="123">
        <v>1100049</v>
      </c>
      <c r="B10" s="333"/>
      <c r="C10" s="339" t="s">
        <v>219</v>
      </c>
      <c r="D10" s="149">
        <f>SUM(D11:D12)</f>
        <v>105</v>
      </c>
      <c r="E10" s="149">
        <f>SUM(E11:E12)</f>
        <v>88</v>
      </c>
      <c r="F10" s="576">
        <f>(E10/D10)*100</f>
        <v>83.80952380952381</v>
      </c>
    </row>
    <row r="11" spans="1:7" ht="12.75" customHeight="1">
      <c r="A11" s="6">
        <v>1100049</v>
      </c>
      <c r="B11" s="63"/>
      <c r="C11" s="69" t="s">
        <v>220</v>
      </c>
      <c r="D11" s="8">
        <v>55</v>
      </c>
      <c r="E11" s="8">
        <v>44</v>
      </c>
      <c r="F11" s="575">
        <f t="shared" si="0"/>
        <v>80</v>
      </c>
    </row>
    <row r="12" spans="1:7" ht="12.75" customHeight="1">
      <c r="A12" s="6">
        <v>1100049</v>
      </c>
      <c r="B12" s="63"/>
      <c r="C12" s="69" t="s">
        <v>221</v>
      </c>
      <c r="D12" s="8">
        <v>50</v>
      </c>
      <c r="E12" s="8">
        <v>44</v>
      </c>
      <c r="F12" s="575">
        <f t="shared" si="0"/>
        <v>88</v>
      </c>
    </row>
    <row r="13" spans="1:7" ht="12.75" customHeight="1">
      <c r="A13" s="70">
        <v>1100056</v>
      </c>
      <c r="B13" s="297"/>
      <c r="C13" s="232" t="s">
        <v>222</v>
      </c>
      <c r="D13" s="8">
        <v>210</v>
      </c>
      <c r="E13" s="8">
        <v>211</v>
      </c>
      <c r="F13" s="575">
        <f t="shared" si="0"/>
        <v>100.47619047619048</v>
      </c>
      <c r="G13" s="284"/>
    </row>
    <row r="14" spans="1:7" ht="12.75" customHeight="1">
      <c r="A14" s="70">
        <v>1000025</v>
      </c>
      <c r="B14" s="297"/>
      <c r="C14" s="232" t="s">
        <v>223</v>
      </c>
      <c r="D14" s="8">
        <v>620</v>
      </c>
      <c r="E14" s="8">
        <v>725</v>
      </c>
      <c r="F14" s="575">
        <f t="shared" si="0"/>
        <v>116.93548387096774</v>
      </c>
    </row>
    <row r="15" spans="1:7" ht="32.25" customHeight="1">
      <c r="A15" s="6">
        <v>2200128</v>
      </c>
      <c r="B15" s="63"/>
      <c r="C15" s="69" t="s">
        <v>224</v>
      </c>
      <c r="D15" s="8">
        <v>260</v>
      </c>
      <c r="E15" s="630">
        <v>211</v>
      </c>
      <c r="F15" s="575">
        <f t="shared" si="0"/>
        <v>81.15384615384616</v>
      </c>
    </row>
    <row r="16" spans="1:7" ht="12.75" customHeight="1">
      <c r="A16" s="113"/>
      <c r="B16" s="114"/>
      <c r="C16" s="215" t="s">
        <v>225</v>
      </c>
      <c r="D16" s="145">
        <f>SUM(D17:D25)</f>
        <v>7445</v>
      </c>
      <c r="E16" s="145">
        <f>SUM(E17:E25)</f>
        <v>6611</v>
      </c>
      <c r="F16" s="577">
        <f>(E16/D16)*100</f>
        <v>88.797850906648762</v>
      </c>
    </row>
    <row r="17" spans="1:6" ht="12.75" customHeight="1">
      <c r="A17" s="6">
        <v>1100064</v>
      </c>
      <c r="B17" s="63"/>
      <c r="C17" s="69" t="s">
        <v>226</v>
      </c>
      <c r="D17" s="8">
        <v>5560</v>
      </c>
      <c r="E17" s="8">
        <v>4996</v>
      </c>
      <c r="F17" s="575">
        <f t="shared" si="0"/>
        <v>89.856115107913666</v>
      </c>
    </row>
    <row r="18" spans="1:6" ht="12.75" customHeight="1">
      <c r="A18" s="6">
        <v>1100072</v>
      </c>
      <c r="B18" s="63"/>
      <c r="C18" s="69" t="s">
        <v>227</v>
      </c>
      <c r="D18" s="8">
        <v>365</v>
      </c>
      <c r="E18" s="8">
        <v>382</v>
      </c>
      <c r="F18" s="575">
        <f t="shared" si="0"/>
        <v>104.65753424657534</v>
      </c>
    </row>
    <row r="19" spans="1:6" ht="12.75" customHeight="1">
      <c r="A19" s="6">
        <v>1100080</v>
      </c>
      <c r="B19" s="63"/>
      <c r="C19" s="69" t="s">
        <v>228</v>
      </c>
      <c r="D19" s="8"/>
      <c r="E19" s="8"/>
      <c r="F19" s="575"/>
    </row>
    <row r="20" spans="1:6" ht="36.75" customHeight="1">
      <c r="A20" s="6">
        <v>1100081</v>
      </c>
      <c r="B20" s="63"/>
      <c r="C20" s="69" t="s">
        <v>229</v>
      </c>
      <c r="D20" s="8">
        <v>5</v>
      </c>
      <c r="E20" s="8">
        <v>3</v>
      </c>
      <c r="F20" s="575">
        <f t="shared" si="0"/>
        <v>60</v>
      </c>
    </row>
    <row r="21" spans="1:6" ht="36.75" customHeight="1">
      <c r="A21" s="6">
        <v>1200055</v>
      </c>
      <c r="B21" s="63"/>
      <c r="C21" s="69" t="s">
        <v>230</v>
      </c>
      <c r="D21" s="8"/>
      <c r="E21" s="8"/>
      <c r="F21" s="575"/>
    </row>
    <row r="22" spans="1:6" ht="12.75" customHeight="1">
      <c r="A22" s="6">
        <v>1000017</v>
      </c>
      <c r="B22" s="63"/>
      <c r="C22" s="69" t="s">
        <v>231</v>
      </c>
      <c r="D22" s="8">
        <v>670</v>
      </c>
      <c r="E22" s="8">
        <v>527</v>
      </c>
      <c r="F22" s="575">
        <f t="shared" si="0"/>
        <v>78.656716417910445</v>
      </c>
    </row>
    <row r="23" spans="1:6" ht="12.75" customHeight="1">
      <c r="A23" s="6">
        <v>1200056</v>
      </c>
      <c r="B23" s="63"/>
      <c r="C23" s="69" t="s">
        <v>232</v>
      </c>
      <c r="D23" s="8">
        <v>585</v>
      </c>
      <c r="E23" s="8">
        <v>492</v>
      </c>
      <c r="F23" s="575">
        <f t="shared" si="0"/>
        <v>84.102564102564102</v>
      </c>
    </row>
    <row r="24" spans="1:6" ht="23.25" customHeight="1">
      <c r="A24" s="6">
        <v>2200103</v>
      </c>
      <c r="B24" s="63"/>
      <c r="C24" s="69" t="s">
        <v>233</v>
      </c>
      <c r="D24" s="8"/>
      <c r="E24" s="8"/>
      <c r="F24" s="575"/>
    </row>
    <row r="25" spans="1:6" ht="17.25" customHeight="1">
      <c r="A25" s="6" t="s">
        <v>234</v>
      </c>
      <c r="B25" s="63"/>
      <c r="C25" s="69" t="s">
        <v>235</v>
      </c>
      <c r="D25" s="8">
        <v>260</v>
      </c>
      <c r="E25" s="630">
        <v>211</v>
      </c>
      <c r="F25" s="575">
        <f t="shared" si="0"/>
        <v>81.15384615384616</v>
      </c>
    </row>
    <row r="26" spans="1:6" ht="12.75" customHeight="1">
      <c r="A26" s="113"/>
      <c r="B26" s="114"/>
      <c r="C26" s="215" t="s">
        <v>236</v>
      </c>
      <c r="D26" s="145">
        <f>SUM(D27:D36)</f>
        <v>349</v>
      </c>
      <c r="E26" s="145">
        <f>SUM(E27:E36)</f>
        <v>281</v>
      </c>
      <c r="F26" s="577">
        <f>(E26/D26)*100</f>
        <v>80.51575931232091</v>
      </c>
    </row>
    <row r="27" spans="1:6" ht="12.75" customHeight="1">
      <c r="A27" s="281" t="s">
        <v>237</v>
      </c>
      <c r="B27" s="63"/>
      <c r="C27" s="282" t="s">
        <v>238</v>
      </c>
      <c r="D27" s="8"/>
      <c r="E27" s="8"/>
      <c r="F27" s="575"/>
    </row>
    <row r="28" spans="1:6" ht="12.75" customHeight="1">
      <c r="A28" s="6">
        <v>1000124</v>
      </c>
      <c r="B28" s="63"/>
      <c r="C28" s="69" t="s">
        <v>239</v>
      </c>
      <c r="D28" s="8"/>
      <c r="E28" s="8"/>
      <c r="F28" s="575"/>
    </row>
    <row r="29" spans="1:6" ht="12.75" customHeight="1">
      <c r="A29" s="6" t="s">
        <v>240</v>
      </c>
      <c r="B29" s="63"/>
      <c r="C29" s="69" t="s">
        <v>241</v>
      </c>
      <c r="D29" s="8">
        <v>10</v>
      </c>
      <c r="E29" s="8">
        <v>5</v>
      </c>
      <c r="F29" s="575">
        <f t="shared" ref="F29" si="1">(E29/D29)*100</f>
        <v>50</v>
      </c>
    </row>
    <row r="30" spans="1:6" ht="12.75" customHeight="1">
      <c r="A30" s="6" t="s">
        <v>242</v>
      </c>
      <c r="B30" s="63"/>
      <c r="C30" s="69" t="s">
        <v>243</v>
      </c>
      <c r="D30" s="8"/>
      <c r="E30" s="8"/>
      <c r="F30" s="575"/>
    </row>
    <row r="31" spans="1:6" ht="12.75" customHeight="1">
      <c r="A31" s="6" t="s">
        <v>244</v>
      </c>
      <c r="B31" s="63"/>
      <c r="C31" s="69" t="s">
        <v>245</v>
      </c>
      <c r="D31" s="8"/>
      <c r="E31" s="8"/>
      <c r="F31" s="575"/>
    </row>
    <row r="32" spans="1:6" ht="12.75" customHeight="1">
      <c r="A32" s="169" t="s">
        <v>246</v>
      </c>
      <c r="B32" s="143"/>
      <c r="C32" s="240" t="s">
        <v>247</v>
      </c>
      <c r="D32" s="14">
        <v>200</v>
      </c>
      <c r="E32" s="14">
        <v>125</v>
      </c>
      <c r="F32" s="575">
        <f t="shared" ref="F32:F35" si="2">(E32/D32)*100</f>
        <v>62.5</v>
      </c>
    </row>
    <row r="33" spans="1:6" ht="12.75" customHeight="1">
      <c r="A33" s="6" t="s">
        <v>248</v>
      </c>
      <c r="B33" s="63"/>
      <c r="C33" s="69" t="s">
        <v>249</v>
      </c>
      <c r="D33" s="8">
        <v>15</v>
      </c>
      <c r="E33" s="8">
        <v>41</v>
      </c>
      <c r="F33" s="575">
        <f t="shared" si="2"/>
        <v>273.33333333333331</v>
      </c>
    </row>
    <row r="34" spans="1:6" ht="30.75" customHeight="1">
      <c r="A34" s="6">
        <v>1000116</v>
      </c>
      <c r="B34" s="63"/>
      <c r="C34" s="69" t="s">
        <v>250</v>
      </c>
      <c r="D34" s="8">
        <v>4</v>
      </c>
      <c r="E34" s="8">
        <v>9</v>
      </c>
      <c r="F34" s="575">
        <f t="shared" si="2"/>
        <v>225</v>
      </c>
    </row>
    <row r="35" spans="1:6" ht="24.95" customHeight="1">
      <c r="A35" s="6">
        <v>1200057</v>
      </c>
      <c r="B35" s="63"/>
      <c r="C35" s="69" t="s">
        <v>251</v>
      </c>
      <c r="D35" s="8">
        <v>120</v>
      </c>
      <c r="E35" s="8">
        <v>101</v>
      </c>
      <c r="F35" s="575">
        <f t="shared" si="2"/>
        <v>84.166666666666671</v>
      </c>
    </row>
    <row r="36" spans="1:6" ht="12.75" customHeight="1">
      <c r="A36" s="6">
        <v>1000181</v>
      </c>
      <c r="B36" s="63"/>
      <c r="C36" s="69" t="s">
        <v>252</v>
      </c>
      <c r="D36" s="8"/>
      <c r="E36" s="8"/>
      <c r="F36" s="575"/>
    </row>
    <row r="37" spans="1:6" ht="12.75" customHeight="1">
      <c r="A37" s="113"/>
      <c r="B37" s="114"/>
      <c r="C37" s="215" t="s">
        <v>253</v>
      </c>
      <c r="D37" s="145">
        <v>650</v>
      </c>
      <c r="E37" s="145">
        <v>171</v>
      </c>
      <c r="F37" s="577">
        <f>(E37/D37)*100</f>
        <v>26.30769230769231</v>
      </c>
    </row>
    <row r="38" spans="1:6" ht="12.75" customHeight="1">
      <c r="A38" s="70">
        <v>1000215</v>
      </c>
      <c r="B38" s="297"/>
      <c r="C38" s="232" t="s">
        <v>254</v>
      </c>
      <c r="D38" s="8">
        <v>650</v>
      </c>
      <c r="E38" s="8">
        <v>577</v>
      </c>
      <c r="F38" s="575">
        <f t="shared" ref="F38" si="3">(E38/D38)*100</f>
        <v>88.769230769230774</v>
      </c>
    </row>
    <row r="39" spans="1:6" ht="12.75" customHeight="1">
      <c r="A39" s="123">
        <v>1000207</v>
      </c>
      <c r="B39" s="137"/>
      <c r="C39" s="339" t="s">
        <v>255</v>
      </c>
      <c r="D39" s="149"/>
      <c r="E39" s="149"/>
      <c r="F39" s="576"/>
    </row>
    <row r="40" spans="1:6" ht="12.75" customHeight="1">
      <c r="A40" s="6">
        <v>1000207</v>
      </c>
      <c r="B40" s="63" t="s">
        <v>256</v>
      </c>
      <c r="C40" s="69" t="s">
        <v>257</v>
      </c>
      <c r="D40" s="8"/>
      <c r="E40" s="8"/>
      <c r="F40" s="575"/>
    </row>
    <row r="41" spans="1:6" ht="12.75" customHeight="1">
      <c r="A41" s="6">
        <v>1000207</v>
      </c>
      <c r="B41" s="63" t="s">
        <v>258</v>
      </c>
      <c r="C41" s="69" t="s">
        <v>259</v>
      </c>
      <c r="D41" s="8">
        <v>15</v>
      </c>
      <c r="E41" s="8">
        <v>1</v>
      </c>
      <c r="F41" s="575">
        <f t="shared" ref="F41" si="4">(E41/D41)*100</f>
        <v>6.666666666666667</v>
      </c>
    </row>
    <row r="42" spans="1:6" ht="25.5" customHeight="1">
      <c r="A42" s="699" t="s">
        <v>260</v>
      </c>
      <c r="B42" s="699"/>
      <c r="C42" s="699"/>
      <c r="D42" s="699"/>
    </row>
  </sheetData>
  <mergeCells count="1">
    <mergeCell ref="A42:D42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0" zoomScaleNormal="80" workbookViewId="0">
      <selection activeCell="E3" sqref="E3"/>
    </sheetView>
  </sheetViews>
  <sheetFormatPr defaultColWidth="9.140625" defaultRowHeight="12.75"/>
  <cols>
    <col min="2" max="2" width="9.140625" style="58"/>
    <col min="3" max="3" width="49.140625" customWidth="1"/>
    <col min="4" max="4" width="14.28515625" customWidth="1"/>
  </cols>
  <sheetData>
    <row r="1" spans="1:5" ht="13.5" customHeight="1">
      <c r="A1" s="336" t="s">
        <v>261</v>
      </c>
      <c r="B1" s="337"/>
      <c r="C1" s="153"/>
    </row>
    <row r="2" spans="1:5" ht="12.75" customHeight="1">
      <c r="A2" s="210"/>
      <c r="B2" s="211"/>
      <c r="C2" s="284"/>
      <c r="E2" s="5" t="s">
        <v>262</v>
      </c>
    </row>
    <row r="3" spans="1:5" ht="30.75" customHeight="1">
      <c r="A3" s="13" t="s">
        <v>210</v>
      </c>
      <c r="B3" s="338" t="s">
        <v>211</v>
      </c>
      <c r="C3" s="6" t="s">
        <v>212</v>
      </c>
      <c r="D3" s="509" t="s">
        <v>1807</v>
      </c>
      <c r="E3" s="510" t="s">
        <v>1805</v>
      </c>
    </row>
    <row r="4" spans="1:5" ht="15.95" customHeight="1">
      <c r="A4" s="113"/>
      <c r="B4" s="114"/>
      <c r="C4" s="215" t="s">
        <v>263</v>
      </c>
      <c r="D4" s="67"/>
      <c r="E4" s="67"/>
    </row>
    <row r="5" spans="1:5" ht="15.95" customHeight="1">
      <c r="A5" s="6">
        <v>1100049</v>
      </c>
      <c r="B5" s="334"/>
      <c r="C5" s="69" t="s">
        <v>219</v>
      </c>
      <c r="D5" s="2"/>
      <c r="E5" s="2"/>
    </row>
    <row r="6" spans="1:5" ht="29.25" customHeight="1">
      <c r="A6" s="6">
        <v>1100082</v>
      </c>
      <c r="B6" s="63"/>
      <c r="C6" s="69" t="s">
        <v>264</v>
      </c>
      <c r="D6" s="2"/>
      <c r="E6" s="2"/>
    </row>
    <row r="7" spans="1:5" ht="34.5" customHeight="1">
      <c r="A7" s="6">
        <v>1100083</v>
      </c>
      <c r="B7" s="63"/>
      <c r="C7" s="69" t="s">
        <v>265</v>
      </c>
      <c r="D7" s="2"/>
      <c r="E7" s="2"/>
    </row>
    <row r="8" spans="1:5" ht="43.5" customHeight="1">
      <c r="A8" s="6">
        <v>1100084</v>
      </c>
      <c r="B8" s="63"/>
      <c r="C8" s="69" t="s">
        <v>266</v>
      </c>
      <c r="D8" s="2"/>
      <c r="E8" s="2"/>
    </row>
    <row r="9" spans="1:5" ht="31.5" customHeight="1">
      <c r="A9" s="6">
        <v>1100085</v>
      </c>
      <c r="B9" s="63"/>
      <c r="C9" s="69" t="s">
        <v>267</v>
      </c>
      <c r="D9" s="2"/>
      <c r="E9" s="2"/>
    </row>
    <row r="10" spans="1:5" ht="21.75" customHeight="1">
      <c r="A10" s="6">
        <v>1200056</v>
      </c>
      <c r="B10" s="63"/>
      <c r="C10" s="69" t="s">
        <v>268</v>
      </c>
      <c r="D10" s="2"/>
      <c r="E10" s="2"/>
    </row>
    <row r="11" spans="1:5" ht="23.25" customHeight="1">
      <c r="A11" s="6">
        <v>1200057</v>
      </c>
      <c r="B11" s="63"/>
      <c r="C11" s="265" t="s">
        <v>251</v>
      </c>
      <c r="D11" s="2"/>
      <c r="E11" s="2"/>
    </row>
    <row r="12" spans="1:5" ht="33.75" customHeight="1">
      <c r="A12" s="6">
        <v>1200055</v>
      </c>
      <c r="B12" s="63"/>
      <c r="C12" s="69" t="s">
        <v>230</v>
      </c>
      <c r="D12" s="2"/>
      <c r="E12" s="2"/>
    </row>
    <row r="13" spans="1:5" ht="15.95" customHeight="1">
      <c r="A13" s="113"/>
      <c r="B13" s="114"/>
      <c r="C13" s="215" t="s">
        <v>269</v>
      </c>
      <c r="D13" s="67"/>
      <c r="E13" s="67"/>
    </row>
    <row r="14" spans="1:5" ht="29.25" customHeight="1">
      <c r="A14" s="6">
        <v>1900026</v>
      </c>
      <c r="B14" s="63"/>
      <c r="C14" s="69" t="s">
        <v>270</v>
      </c>
      <c r="D14" s="2"/>
      <c r="E14" s="2"/>
    </row>
    <row r="15" spans="1:5" ht="28.5" customHeight="1">
      <c r="A15" s="6">
        <v>1900034</v>
      </c>
      <c r="B15" s="63"/>
      <c r="C15" s="69" t="s">
        <v>271</v>
      </c>
      <c r="D15" s="2"/>
      <c r="E15" s="2"/>
    </row>
    <row r="16" spans="1:5" ht="29.25" customHeight="1">
      <c r="A16" s="6">
        <v>1900035</v>
      </c>
      <c r="B16" s="63"/>
      <c r="C16" s="69" t="s">
        <v>272</v>
      </c>
      <c r="D16" s="2"/>
      <c r="E16" s="2"/>
    </row>
    <row r="17" spans="1:5" ht="15.95" customHeight="1">
      <c r="A17" s="6">
        <v>1900042</v>
      </c>
      <c r="B17" s="63"/>
      <c r="C17" s="69" t="s">
        <v>273</v>
      </c>
      <c r="D17" s="2"/>
      <c r="E17" s="2"/>
    </row>
    <row r="18" spans="1:5" ht="15.95" customHeight="1">
      <c r="A18" s="113"/>
      <c r="B18" s="114"/>
      <c r="C18" s="215" t="s">
        <v>274</v>
      </c>
      <c r="D18" s="67"/>
      <c r="E18" s="67"/>
    </row>
    <row r="19" spans="1:5" ht="22.5" customHeight="1">
      <c r="A19" s="123">
        <v>1700038</v>
      </c>
      <c r="B19" s="333"/>
      <c r="C19" s="339" t="s">
        <v>275</v>
      </c>
      <c r="D19" s="120"/>
      <c r="E19" s="120"/>
    </row>
    <row r="20" spans="1:5" ht="24" customHeight="1">
      <c r="A20" s="6">
        <v>1700038</v>
      </c>
      <c r="B20" s="63"/>
      <c r="C20" s="69" t="s">
        <v>276</v>
      </c>
      <c r="D20" s="2"/>
      <c r="E20" s="2"/>
    </row>
    <row r="21" spans="1:5" ht="28.5" customHeight="1">
      <c r="A21" s="6">
        <v>1700038</v>
      </c>
      <c r="B21" s="63"/>
      <c r="C21" s="69" t="s">
        <v>277</v>
      </c>
      <c r="D21" s="2"/>
      <c r="E21" s="2"/>
    </row>
    <row r="22" spans="1:5" ht="27.75" customHeight="1">
      <c r="A22" s="6">
        <v>1700038</v>
      </c>
      <c r="B22" s="63"/>
      <c r="C22" s="69" t="s">
        <v>278</v>
      </c>
      <c r="D22" s="340"/>
      <c r="E22" s="2"/>
    </row>
    <row r="23" spans="1:5" ht="15.95" customHeight="1">
      <c r="A23" s="6">
        <v>1700054</v>
      </c>
      <c r="B23" s="63"/>
      <c r="C23" s="69" t="s">
        <v>279</v>
      </c>
      <c r="D23" s="2"/>
      <c r="E23" s="2"/>
    </row>
    <row r="24" spans="1:5" ht="15.95" customHeight="1">
      <c r="A24" s="6">
        <v>1700055</v>
      </c>
      <c r="B24" s="63"/>
      <c r="C24" s="69" t="s">
        <v>280</v>
      </c>
      <c r="D24" s="2"/>
      <c r="E24" s="2"/>
    </row>
    <row r="25" spans="1:5" ht="15.95" customHeight="1">
      <c r="A25" s="113"/>
      <c r="B25" s="114"/>
      <c r="C25" s="215" t="s">
        <v>281</v>
      </c>
      <c r="D25" s="67"/>
      <c r="E25" s="67"/>
    </row>
    <row r="26" spans="1:5">
      <c r="A26" s="70">
        <v>1000215</v>
      </c>
      <c r="B26" s="289"/>
      <c r="C26" s="232" t="s">
        <v>254</v>
      </c>
      <c r="D26" s="2"/>
      <c r="E26" s="2"/>
    </row>
    <row r="27" spans="1:5">
      <c r="A27" s="123">
        <v>1000207</v>
      </c>
      <c r="B27" s="321"/>
      <c r="C27" s="339" t="s">
        <v>255</v>
      </c>
      <c r="D27" s="120"/>
      <c r="E27" s="120"/>
    </row>
    <row r="28" spans="1:5">
      <c r="A28" s="6">
        <v>1000207</v>
      </c>
      <c r="B28" s="63" t="s">
        <v>256</v>
      </c>
      <c r="C28" s="69" t="s">
        <v>257</v>
      </c>
      <c r="D28" s="2"/>
      <c r="E28" s="2"/>
    </row>
    <row r="29" spans="1:5">
      <c r="A29" s="6">
        <v>1000207</v>
      </c>
      <c r="B29" s="63" t="s">
        <v>258</v>
      </c>
      <c r="C29" s="69" t="s">
        <v>259</v>
      </c>
      <c r="D29" s="2"/>
      <c r="E29" s="2"/>
    </row>
    <row r="30" spans="1:5">
      <c r="A30" s="69"/>
      <c r="B30" s="341"/>
      <c r="C30" s="342" t="s">
        <v>282</v>
      </c>
      <c r="D30" s="343"/>
      <c r="E30" s="343"/>
    </row>
  </sheetData>
  <pageMargins left="0.75" right="0.75" top="1" bottom="1" header="0.5" footer="0.5"/>
  <pageSetup paperSize="9" scale="95" orientation="portrait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50" sqref="A50:E50"/>
    </sheetView>
  </sheetViews>
  <sheetFormatPr defaultColWidth="9.140625" defaultRowHeight="12.75"/>
  <cols>
    <col min="3" max="3" width="45" customWidth="1"/>
    <col min="4" max="5" width="9.7109375" style="520" customWidth="1"/>
    <col min="6" max="6" width="9.7109375" style="585" customWidth="1"/>
  </cols>
  <sheetData>
    <row r="1" spans="1:6">
      <c r="A1" s="132" t="s">
        <v>9</v>
      </c>
      <c r="B1" s="133"/>
      <c r="C1" s="4"/>
      <c r="D1" s="517"/>
      <c r="E1" s="517"/>
    </row>
    <row r="2" spans="1:6">
      <c r="A2" s="319"/>
      <c r="B2" s="320"/>
      <c r="C2" s="4"/>
      <c r="D2" s="517"/>
      <c r="E2" s="517" t="s">
        <v>283</v>
      </c>
    </row>
    <row r="3" spans="1:6" ht="38.25">
      <c r="A3" s="13" t="s">
        <v>210</v>
      </c>
      <c r="B3" s="63" t="s">
        <v>211</v>
      </c>
      <c r="C3" s="6" t="s">
        <v>212</v>
      </c>
      <c r="D3" s="513" t="s">
        <v>1805</v>
      </c>
      <c r="E3" s="509" t="s">
        <v>2036</v>
      </c>
      <c r="F3" s="586" t="s">
        <v>1887</v>
      </c>
    </row>
    <row r="4" spans="1:6">
      <c r="A4" s="113"/>
      <c r="B4" s="114"/>
      <c r="C4" s="215" t="s">
        <v>213</v>
      </c>
      <c r="D4" s="514"/>
      <c r="E4" s="543"/>
      <c r="F4" s="587"/>
    </row>
    <row r="5" spans="1:6">
      <c r="A5" s="123" t="s">
        <v>284</v>
      </c>
      <c r="B5" s="137"/>
      <c r="C5" s="98" t="s">
        <v>285</v>
      </c>
      <c r="D5" s="296">
        <f>SUM(D6:D11)</f>
        <v>740</v>
      </c>
      <c r="E5" s="296">
        <f>SUM(E6:E11)</f>
        <v>290</v>
      </c>
      <c r="F5" s="588">
        <f>(E5/D5)*100</f>
        <v>39.189189189189186</v>
      </c>
    </row>
    <row r="6" spans="1:6" ht="12.75" customHeight="1">
      <c r="A6" s="6">
        <v>1100031</v>
      </c>
      <c r="B6" s="63"/>
      <c r="C6" s="101" t="s">
        <v>286</v>
      </c>
      <c r="D6" s="285">
        <v>122</v>
      </c>
      <c r="E6" s="578">
        <v>81</v>
      </c>
      <c r="F6" s="589">
        <f>(E6/D6)*100</f>
        <v>66.393442622950815</v>
      </c>
    </row>
    <row r="7" spans="1:6" ht="12.75" customHeight="1">
      <c r="A7" s="6">
        <v>1100031</v>
      </c>
      <c r="B7" s="63"/>
      <c r="C7" s="101" t="s">
        <v>287</v>
      </c>
      <c r="D7" s="285">
        <v>136</v>
      </c>
      <c r="E7" s="578">
        <v>45</v>
      </c>
      <c r="F7" s="589">
        <f t="shared" ref="F7:F11" si="0">(E7/D7)*100</f>
        <v>33.088235294117645</v>
      </c>
    </row>
    <row r="8" spans="1:6" ht="12.75" customHeight="1">
      <c r="A8" s="6">
        <v>1100031</v>
      </c>
      <c r="B8" s="63"/>
      <c r="C8" s="101" t="s">
        <v>288</v>
      </c>
      <c r="D8" s="285">
        <v>118</v>
      </c>
      <c r="E8" s="578">
        <v>48</v>
      </c>
      <c r="F8" s="589">
        <f t="shared" si="0"/>
        <v>40.677966101694921</v>
      </c>
    </row>
    <row r="9" spans="1:6" ht="12.75" customHeight="1">
      <c r="A9" s="6">
        <v>1100031</v>
      </c>
      <c r="B9" s="63"/>
      <c r="C9" s="101" t="s">
        <v>289</v>
      </c>
      <c r="D9" s="285">
        <v>124</v>
      </c>
      <c r="E9" s="578">
        <v>72</v>
      </c>
      <c r="F9" s="589">
        <f t="shared" si="0"/>
        <v>58.064516129032263</v>
      </c>
    </row>
    <row r="10" spans="1:6" ht="12.75" customHeight="1">
      <c r="A10" s="6">
        <v>1100031</v>
      </c>
      <c r="B10" s="63"/>
      <c r="C10" s="101" t="s">
        <v>290</v>
      </c>
      <c r="D10" s="285">
        <v>117</v>
      </c>
      <c r="E10" s="578">
        <v>21</v>
      </c>
      <c r="F10" s="589">
        <f t="shared" si="0"/>
        <v>17.948717948717949</v>
      </c>
    </row>
    <row r="11" spans="1:6" ht="12.75" customHeight="1">
      <c r="A11" s="6">
        <v>1100031</v>
      </c>
      <c r="B11" s="63"/>
      <c r="C11" s="101" t="s">
        <v>291</v>
      </c>
      <c r="D11" s="285">
        <v>123</v>
      </c>
      <c r="E11" s="578">
        <v>23</v>
      </c>
      <c r="F11" s="589">
        <f t="shared" si="0"/>
        <v>18.699186991869919</v>
      </c>
    </row>
    <row r="12" spans="1:6" ht="12.75" customHeight="1">
      <c r="A12" s="123" t="s">
        <v>292</v>
      </c>
      <c r="B12" s="333"/>
      <c r="C12" s="98" t="s">
        <v>219</v>
      </c>
      <c r="D12" s="308">
        <f>SUM(D13:D18)</f>
        <v>304</v>
      </c>
      <c r="E12" s="308">
        <f>SUM(E13:E18)</f>
        <v>157</v>
      </c>
      <c r="F12" s="588">
        <f>(E12/D12)*100</f>
        <v>51.644736842105267</v>
      </c>
    </row>
    <row r="13" spans="1:6" ht="12.75" customHeight="1">
      <c r="A13" s="169">
        <v>1100049</v>
      </c>
      <c r="B13" s="143"/>
      <c r="C13" s="324" t="s">
        <v>293</v>
      </c>
      <c r="D13" s="518">
        <v>55</v>
      </c>
      <c r="E13" s="579">
        <v>16</v>
      </c>
      <c r="F13" s="589">
        <f t="shared" ref="F13:F23" si="1">(E13/D13)*100</f>
        <v>29.09090909090909</v>
      </c>
    </row>
    <row r="14" spans="1:6" ht="12.75" customHeight="1">
      <c r="A14" s="169">
        <v>1100049</v>
      </c>
      <c r="B14" s="143"/>
      <c r="C14" s="324" t="s">
        <v>294</v>
      </c>
      <c r="D14" s="518">
        <v>40</v>
      </c>
      <c r="E14" s="579">
        <v>2</v>
      </c>
      <c r="F14" s="589">
        <f t="shared" si="1"/>
        <v>5</v>
      </c>
    </row>
    <row r="15" spans="1:6" ht="12.75" customHeight="1">
      <c r="A15" s="169">
        <v>1100049</v>
      </c>
      <c r="B15" s="143"/>
      <c r="C15" s="324" t="s">
        <v>295</v>
      </c>
      <c r="D15" s="518">
        <v>35</v>
      </c>
      <c r="E15" s="579">
        <v>12</v>
      </c>
      <c r="F15" s="589">
        <f t="shared" si="1"/>
        <v>34.285714285714285</v>
      </c>
    </row>
    <row r="16" spans="1:6" ht="12.75" customHeight="1">
      <c r="A16" s="169">
        <v>1100049</v>
      </c>
      <c r="B16" s="143"/>
      <c r="C16" s="324" t="s">
        <v>296</v>
      </c>
      <c r="D16" s="518">
        <v>144</v>
      </c>
      <c r="E16" s="579">
        <v>103</v>
      </c>
      <c r="F16" s="589">
        <f t="shared" si="1"/>
        <v>71.527777777777786</v>
      </c>
    </row>
    <row r="17" spans="1:6" ht="12.75" customHeight="1">
      <c r="A17" s="169">
        <v>1100049</v>
      </c>
      <c r="B17" s="143"/>
      <c r="C17" s="324" t="s">
        <v>297</v>
      </c>
      <c r="D17" s="518">
        <v>15</v>
      </c>
      <c r="E17" s="579">
        <v>14</v>
      </c>
      <c r="F17" s="589">
        <f t="shared" si="1"/>
        <v>93.333333333333329</v>
      </c>
    </row>
    <row r="18" spans="1:6" ht="12.75" customHeight="1">
      <c r="A18" s="169">
        <v>1100049</v>
      </c>
      <c r="B18" s="143"/>
      <c r="C18" s="324" t="s">
        <v>298</v>
      </c>
      <c r="D18" s="518">
        <v>15</v>
      </c>
      <c r="E18" s="579">
        <v>10</v>
      </c>
      <c r="F18" s="589">
        <f t="shared" si="1"/>
        <v>66.666666666666657</v>
      </c>
    </row>
    <row r="19" spans="1:6" ht="25.5">
      <c r="A19" s="70" t="s">
        <v>299</v>
      </c>
      <c r="B19" s="297"/>
      <c r="C19" s="298" t="s">
        <v>222</v>
      </c>
      <c r="D19" s="285">
        <v>290</v>
      </c>
      <c r="E19" s="578">
        <v>287</v>
      </c>
      <c r="F19" s="589">
        <f t="shared" si="1"/>
        <v>98.965517241379303</v>
      </c>
    </row>
    <row r="20" spans="1:6">
      <c r="A20" s="70" t="s">
        <v>300</v>
      </c>
      <c r="B20" s="297"/>
      <c r="C20" s="298" t="s">
        <v>223</v>
      </c>
      <c r="D20" s="285">
        <v>220</v>
      </c>
      <c r="E20" s="578">
        <v>220</v>
      </c>
      <c r="F20" s="589">
        <f t="shared" si="1"/>
        <v>100</v>
      </c>
    </row>
    <row r="21" spans="1:6" ht="38.25">
      <c r="A21" s="6">
        <v>1100032</v>
      </c>
      <c r="B21" s="63"/>
      <c r="C21" s="69" t="s">
        <v>301</v>
      </c>
      <c r="D21" s="285">
        <v>340</v>
      </c>
      <c r="E21" s="578">
        <v>277</v>
      </c>
      <c r="F21" s="589">
        <f t="shared" si="1"/>
        <v>81.470588235294116</v>
      </c>
    </row>
    <row r="22" spans="1:6" ht="38.25">
      <c r="A22" s="6">
        <v>1100033</v>
      </c>
      <c r="B22" s="63"/>
      <c r="C22" s="69" t="s">
        <v>302</v>
      </c>
      <c r="D22" s="285">
        <v>5</v>
      </c>
      <c r="E22" s="578">
        <v>3</v>
      </c>
      <c r="F22" s="589">
        <f t="shared" si="1"/>
        <v>60</v>
      </c>
    </row>
    <row r="23" spans="1:6" ht="51">
      <c r="A23" s="6">
        <v>1100034</v>
      </c>
      <c r="B23" s="63"/>
      <c r="C23" s="69" t="s">
        <v>303</v>
      </c>
      <c r="D23" s="285">
        <v>115</v>
      </c>
      <c r="E23" s="578">
        <v>162</v>
      </c>
      <c r="F23" s="589">
        <f t="shared" si="1"/>
        <v>140.86956521739131</v>
      </c>
    </row>
    <row r="24" spans="1:6">
      <c r="A24" s="113"/>
      <c r="B24" s="114"/>
      <c r="C24" s="215" t="s">
        <v>225</v>
      </c>
      <c r="D24" s="279">
        <f>SUM(D25:D33)</f>
        <v>4860</v>
      </c>
      <c r="E24" s="279">
        <f>SUM(E25:E33)</f>
        <v>5427</v>
      </c>
      <c r="F24" s="590">
        <f>(E24/D24)*100</f>
        <v>111.66666666666667</v>
      </c>
    </row>
    <row r="25" spans="1:6">
      <c r="A25" s="123" t="s">
        <v>304</v>
      </c>
      <c r="B25" s="137"/>
      <c r="C25" s="98" t="s">
        <v>305</v>
      </c>
      <c r="D25" s="304">
        <v>4075</v>
      </c>
      <c r="E25" s="304">
        <v>4813</v>
      </c>
      <c r="F25" s="588">
        <f t="shared" ref="F25:F26" si="2">(E25/D25)*100</f>
        <v>118.11042944785277</v>
      </c>
    </row>
    <row r="26" spans="1:6" ht="25.5">
      <c r="A26" s="123">
        <v>1100072</v>
      </c>
      <c r="B26" s="137"/>
      <c r="C26" s="98" t="s">
        <v>306</v>
      </c>
      <c r="D26" s="314">
        <v>255</v>
      </c>
      <c r="E26" s="581">
        <v>287</v>
      </c>
      <c r="F26" s="588">
        <f t="shared" si="2"/>
        <v>112.54901960784314</v>
      </c>
    </row>
    <row r="27" spans="1:6" ht="12.75" customHeight="1">
      <c r="A27" s="6" t="s">
        <v>307</v>
      </c>
      <c r="B27" s="63"/>
      <c r="C27" s="101" t="s">
        <v>308</v>
      </c>
      <c r="D27" s="285">
        <v>5</v>
      </c>
      <c r="E27" s="578"/>
      <c r="F27" s="589"/>
    </row>
    <row r="28" spans="1:6" ht="46.5" customHeight="1">
      <c r="A28" s="323">
        <v>1100081</v>
      </c>
      <c r="B28" s="63"/>
      <c r="C28" s="69" t="s">
        <v>229</v>
      </c>
      <c r="D28" s="285">
        <v>30</v>
      </c>
      <c r="E28" s="578">
        <v>6</v>
      </c>
      <c r="F28" s="589">
        <f t="shared" ref="F28:F31" si="3">(E28/D28)*100</f>
        <v>20</v>
      </c>
    </row>
    <row r="29" spans="1:6" ht="62.25" customHeight="1">
      <c r="A29" s="6">
        <v>1200055</v>
      </c>
      <c r="B29" s="334"/>
      <c r="C29" s="69" t="s">
        <v>230</v>
      </c>
      <c r="D29" s="264"/>
      <c r="E29" s="582"/>
      <c r="F29" s="591"/>
    </row>
    <row r="30" spans="1:6">
      <c r="A30" s="6" t="s">
        <v>309</v>
      </c>
      <c r="B30" s="63"/>
      <c r="C30" s="101" t="s">
        <v>231</v>
      </c>
      <c r="D30" s="285">
        <v>285</v>
      </c>
      <c r="E30" s="578">
        <v>211</v>
      </c>
      <c r="F30" s="589">
        <f t="shared" si="3"/>
        <v>74.035087719298247</v>
      </c>
    </row>
    <row r="31" spans="1:6">
      <c r="A31" s="6">
        <v>1200056</v>
      </c>
      <c r="B31" s="63"/>
      <c r="C31" s="69" t="s">
        <v>232</v>
      </c>
      <c r="D31" s="285">
        <v>210</v>
      </c>
      <c r="E31" s="578">
        <v>110</v>
      </c>
      <c r="F31" s="589">
        <f t="shared" si="3"/>
        <v>52.380952380952387</v>
      </c>
    </row>
    <row r="32" spans="1:6">
      <c r="A32" s="6">
        <v>2200103</v>
      </c>
      <c r="B32" s="63"/>
      <c r="C32" s="101" t="s">
        <v>233</v>
      </c>
      <c r="D32" s="335"/>
      <c r="E32" s="583"/>
      <c r="F32" s="592"/>
    </row>
    <row r="33" spans="1:6">
      <c r="A33" s="100" t="s">
        <v>234</v>
      </c>
      <c r="B33" s="68"/>
      <c r="C33" s="101" t="s">
        <v>235</v>
      </c>
      <c r="D33" s="335"/>
      <c r="E33" s="583"/>
      <c r="F33" s="592"/>
    </row>
    <row r="34" spans="1:6">
      <c r="A34" s="113"/>
      <c r="B34" s="114"/>
      <c r="C34" s="66" t="s">
        <v>236</v>
      </c>
      <c r="D34" s="279">
        <f>SUM(D35:D44)</f>
        <v>1490</v>
      </c>
      <c r="E34" s="279">
        <f>SUM(E35:E44)</f>
        <v>1273</v>
      </c>
      <c r="F34" s="590">
        <f>(E34/D34)*100</f>
        <v>85.43624161073825</v>
      </c>
    </row>
    <row r="35" spans="1:6" ht="12.75" customHeight="1">
      <c r="A35" s="105" t="s">
        <v>237</v>
      </c>
      <c r="B35" s="63"/>
      <c r="C35" s="106" t="s">
        <v>238</v>
      </c>
      <c r="D35" s="285"/>
      <c r="E35" s="578"/>
      <c r="F35" s="589"/>
    </row>
    <row r="36" spans="1:6" ht="12.75" customHeight="1">
      <c r="A36" s="6">
        <v>1000124</v>
      </c>
      <c r="B36" s="63"/>
      <c r="C36" s="104" t="s">
        <v>239</v>
      </c>
      <c r="D36" s="285">
        <v>25</v>
      </c>
      <c r="E36" s="578">
        <v>58</v>
      </c>
      <c r="F36" s="589">
        <f t="shared" ref="F36:F37" si="4">(E36/D36)*100</f>
        <v>231.99999999999997</v>
      </c>
    </row>
    <row r="37" spans="1:6" ht="12.75" customHeight="1">
      <c r="A37" s="6" t="s">
        <v>240</v>
      </c>
      <c r="B37" s="63"/>
      <c r="C37" s="101" t="s">
        <v>241</v>
      </c>
      <c r="D37" s="285">
        <v>5</v>
      </c>
      <c r="E37" s="578">
        <v>20</v>
      </c>
      <c r="F37" s="589">
        <f t="shared" si="4"/>
        <v>400</v>
      </c>
    </row>
    <row r="38" spans="1:6" ht="12.75" customHeight="1">
      <c r="A38" s="6" t="s">
        <v>242</v>
      </c>
      <c r="B38" s="63"/>
      <c r="C38" s="101" t="s">
        <v>243</v>
      </c>
      <c r="D38" s="285"/>
      <c r="E38" s="578"/>
      <c r="F38" s="589"/>
    </row>
    <row r="39" spans="1:6" ht="12.75" customHeight="1">
      <c r="A39" s="6" t="s">
        <v>244</v>
      </c>
      <c r="B39" s="63"/>
      <c r="C39" s="101" t="s">
        <v>245</v>
      </c>
      <c r="D39" s="285"/>
      <c r="E39" s="578"/>
      <c r="F39" s="589"/>
    </row>
    <row r="40" spans="1:6" ht="12.75" customHeight="1">
      <c r="A40" s="169">
        <v>1000165</v>
      </c>
      <c r="B40" s="143"/>
      <c r="C40" s="324" t="s">
        <v>247</v>
      </c>
      <c r="D40" s="519">
        <v>80</v>
      </c>
      <c r="E40" s="584">
        <v>97</v>
      </c>
      <c r="F40" s="589">
        <f t="shared" ref="F40:F42" si="5">(E40/D40)*100</f>
        <v>121.24999999999999</v>
      </c>
    </row>
    <row r="41" spans="1:6" ht="12.75" customHeight="1">
      <c r="A41" s="6" t="s">
        <v>248</v>
      </c>
      <c r="B41" s="63"/>
      <c r="C41" s="101" t="s">
        <v>249</v>
      </c>
      <c r="D41" s="285">
        <v>85</v>
      </c>
      <c r="E41" s="578"/>
      <c r="F41" s="589">
        <f t="shared" si="5"/>
        <v>0</v>
      </c>
    </row>
    <row r="42" spans="1:6" ht="12.75" customHeight="1">
      <c r="A42" s="6" t="s">
        <v>310</v>
      </c>
      <c r="B42" s="63"/>
      <c r="C42" s="101" t="s">
        <v>250</v>
      </c>
      <c r="D42" s="285">
        <v>195</v>
      </c>
      <c r="E42" s="578">
        <v>249</v>
      </c>
      <c r="F42" s="589">
        <f t="shared" si="5"/>
        <v>127.69230769230768</v>
      </c>
    </row>
    <row r="43" spans="1:6" ht="12.75" customHeight="1">
      <c r="A43" s="6">
        <v>1000181</v>
      </c>
      <c r="B43" s="63"/>
      <c r="C43" s="101" t="s">
        <v>252</v>
      </c>
      <c r="D43" s="285"/>
      <c r="E43" s="578"/>
      <c r="F43" s="589"/>
    </row>
    <row r="44" spans="1:6" ht="12.75" customHeight="1">
      <c r="A44" s="6">
        <v>1200057</v>
      </c>
      <c r="B44" s="63"/>
      <c r="C44" s="69" t="s">
        <v>251</v>
      </c>
      <c r="D44" s="285">
        <v>1100</v>
      </c>
      <c r="E44" s="578">
        <v>849</v>
      </c>
      <c r="F44" s="589">
        <f t="shared" ref="F44:F49" si="6">(E44/D44)*100</f>
        <v>77.181818181818187</v>
      </c>
    </row>
    <row r="45" spans="1:6" ht="12.75" customHeight="1">
      <c r="A45" s="113"/>
      <c r="B45" s="114"/>
      <c r="C45" s="66" t="s">
        <v>253</v>
      </c>
      <c r="D45" s="279">
        <f>SUM(D46:D47)</f>
        <v>489</v>
      </c>
      <c r="E45" s="279">
        <f>SUM(E46:E47)</f>
        <v>302</v>
      </c>
      <c r="F45" s="590">
        <f t="shared" si="6"/>
        <v>61.758691206543972</v>
      </c>
    </row>
    <row r="46" spans="1:6" ht="12.75" customHeight="1">
      <c r="A46" s="327">
        <v>1000215</v>
      </c>
      <c r="B46" s="328"/>
      <c r="C46" s="329" t="s">
        <v>254</v>
      </c>
      <c r="D46" s="285">
        <v>465</v>
      </c>
      <c r="E46" s="578">
        <v>299</v>
      </c>
      <c r="F46" s="589">
        <f t="shared" si="6"/>
        <v>64.301075268817215</v>
      </c>
    </row>
    <row r="47" spans="1:6" ht="12.75" customHeight="1">
      <c r="A47" s="146">
        <v>1000207</v>
      </c>
      <c r="B47" s="147"/>
      <c r="C47" s="148" t="s">
        <v>255</v>
      </c>
      <c r="D47" s="304">
        <v>24</v>
      </c>
      <c r="E47" s="580">
        <v>3</v>
      </c>
      <c r="F47" s="588">
        <f t="shared" si="6"/>
        <v>12.5</v>
      </c>
    </row>
    <row r="48" spans="1:6" ht="12.75" customHeight="1">
      <c r="A48" s="115">
        <v>1000207</v>
      </c>
      <c r="B48" s="116" t="s">
        <v>256</v>
      </c>
      <c r="C48" s="8" t="s">
        <v>257</v>
      </c>
      <c r="D48" s="285">
        <v>3</v>
      </c>
      <c r="E48" s="578"/>
      <c r="F48" s="593">
        <f t="shared" si="6"/>
        <v>0</v>
      </c>
    </row>
    <row r="49" spans="1:6" ht="12.75" customHeight="1">
      <c r="A49" s="115">
        <v>1000207</v>
      </c>
      <c r="B49" s="116" t="s">
        <v>258</v>
      </c>
      <c r="C49" s="8" t="s">
        <v>259</v>
      </c>
      <c r="D49" s="285">
        <v>20</v>
      </c>
      <c r="E49" s="578">
        <v>16</v>
      </c>
      <c r="F49" s="589">
        <f t="shared" si="6"/>
        <v>80</v>
      </c>
    </row>
    <row r="50" spans="1:6" ht="29.25" customHeight="1">
      <c r="A50" s="699" t="s">
        <v>311</v>
      </c>
      <c r="B50" s="699"/>
      <c r="C50" s="699"/>
      <c r="D50" s="699"/>
      <c r="E50" s="699"/>
    </row>
  </sheetData>
  <mergeCells count="1">
    <mergeCell ref="A50:E5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3" sqref="D3:E3"/>
    </sheetView>
  </sheetViews>
  <sheetFormatPr defaultColWidth="9.140625" defaultRowHeight="12.75"/>
  <cols>
    <col min="2" max="2" width="10.5703125" style="58" customWidth="1"/>
    <col min="3" max="3" width="45.7109375" customWidth="1"/>
    <col min="4" max="4" width="8.7109375" customWidth="1"/>
  </cols>
  <sheetData>
    <row r="1" spans="1:5">
      <c r="A1" s="132" t="s">
        <v>10</v>
      </c>
      <c r="B1" s="133"/>
    </row>
    <row r="2" spans="1:5">
      <c r="A2" s="132"/>
      <c r="B2" s="133"/>
      <c r="E2" s="5" t="s">
        <v>312</v>
      </c>
    </row>
    <row r="3" spans="1:5" ht="25.5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>
      <c r="A4" s="214"/>
      <c r="B4" s="114"/>
      <c r="C4" s="215" t="s">
        <v>253</v>
      </c>
      <c r="D4" s="214"/>
      <c r="E4" s="216"/>
    </row>
    <row r="5" spans="1:5">
      <c r="A5" s="146">
        <v>1000215</v>
      </c>
      <c r="B5" s="147"/>
      <c r="C5" s="234" t="s">
        <v>254</v>
      </c>
      <c r="D5" s="120"/>
      <c r="E5" s="111"/>
    </row>
    <row r="6" spans="1:5">
      <c r="A6" s="115">
        <v>1000215</v>
      </c>
      <c r="B6" s="297"/>
      <c r="C6" s="291" t="s">
        <v>313</v>
      </c>
      <c r="D6" s="2"/>
      <c r="E6" s="2"/>
    </row>
    <row r="7" spans="1:5">
      <c r="A7" s="115">
        <v>1000215</v>
      </c>
      <c r="B7" s="297"/>
      <c r="C7" s="291" t="s">
        <v>314</v>
      </c>
      <c r="D7" s="2"/>
      <c r="E7" s="2"/>
    </row>
    <row r="8" spans="1:5">
      <c r="A8" s="115">
        <v>1000215</v>
      </c>
      <c r="B8" s="297"/>
      <c r="C8" s="291" t="s">
        <v>315</v>
      </c>
      <c r="D8" s="2"/>
      <c r="E8" s="2"/>
    </row>
    <row r="9" spans="1:5">
      <c r="A9" s="115">
        <v>1000215</v>
      </c>
      <c r="B9" s="297"/>
      <c r="C9" s="291" t="s">
        <v>316</v>
      </c>
      <c r="D9" s="2"/>
      <c r="E9" s="2"/>
    </row>
    <row r="10" spans="1:5">
      <c r="A10" s="146">
        <v>1000207</v>
      </c>
      <c r="B10" s="147"/>
      <c r="C10" s="234" t="s">
        <v>255</v>
      </c>
      <c r="D10" s="120"/>
      <c r="E10" s="120"/>
    </row>
    <row r="11" spans="1:5">
      <c r="A11" s="115">
        <v>1000207</v>
      </c>
      <c r="B11" s="116" t="s">
        <v>256</v>
      </c>
      <c r="C11" s="291" t="s">
        <v>257</v>
      </c>
      <c r="D11" s="2"/>
      <c r="E11" s="2"/>
    </row>
    <row r="12" spans="1:5">
      <c r="A12" s="115">
        <v>1000207</v>
      </c>
      <c r="B12" s="116" t="s">
        <v>258</v>
      </c>
      <c r="C12" s="291" t="s">
        <v>259</v>
      </c>
      <c r="D12" s="2"/>
      <c r="E12" s="2"/>
    </row>
    <row r="13" spans="1:5">
      <c r="A13" s="113"/>
      <c r="B13" s="114"/>
      <c r="C13" s="66" t="s">
        <v>269</v>
      </c>
      <c r="D13" s="67"/>
      <c r="E13" s="67"/>
    </row>
    <row r="14" spans="1:5">
      <c r="A14" s="6">
        <v>1900026</v>
      </c>
      <c r="B14" s="63"/>
      <c r="C14" s="101" t="s">
        <v>270</v>
      </c>
      <c r="D14" s="2"/>
      <c r="E14" s="2"/>
    </row>
    <row r="15" spans="1:5">
      <c r="A15" s="6">
        <v>1900034</v>
      </c>
      <c r="B15" s="63"/>
      <c r="C15" s="101" t="s">
        <v>271</v>
      </c>
      <c r="D15" s="2"/>
      <c r="E15" s="2"/>
    </row>
    <row r="16" spans="1:5">
      <c r="A16" s="323">
        <v>1900035</v>
      </c>
      <c r="B16" s="161"/>
      <c r="C16" s="77" t="s">
        <v>272</v>
      </c>
      <c r="D16" s="121"/>
      <c r="E16" s="121"/>
    </row>
    <row r="17" spans="1:5">
      <c r="A17" s="6">
        <v>1900042</v>
      </c>
      <c r="B17" s="63"/>
      <c r="C17" s="101" t="s">
        <v>273</v>
      </c>
      <c r="D17" s="2"/>
      <c r="E17" s="2"/>
    </row>
  </sheetData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3" sqref="D3:E3"/>
    </sheetView>
  </sheetViews>
  <sheetFormatPr defaultColWidth="9.140625" defaultRowHeight="12.75"/>
  <cols>
    <col min="1" max="1" width="10.7109375" style="250" customWidth="1"/>
    <col min="2" max="2" width="9.85546875" style="251" customWidth="1"/>
    <col min="3" max="3" width="49.42578125" customWidth="1"/>
    <col min="4" max="4" width="11.42578125" customWidth="1"/>
    <col min="5" max="5" width="10" customWidth="1"/>
  </cols>
  <sheetData>
    <row r="1" spans="1:5" ht="13.5" customHeight="1">
      <c r="A1" s="700" t="s">
        <v>12</v>
      </c>
      <c r="B1" s="700"/>
      <c r="C1" s="700"/>
    </row>
    <row r="2" spans="1:5" ht="13.5" customHeight="1">
      <c r="A2" s="319"/>
      <c r="B2" s="320"/>
      <c r="E2" s="5" t="s">
        <v>375</v>
      </c>
    </row>
    <row r="3" spans="1:5" ht="39.950000000000003" customHeight="1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 ht="13.5" customHeight="1">
      <c r="A4" s="113"/>
      <c r="B4" s="114"/>
      <c r="C4" s="215" t="s">
        <v>213</v>
      </c>
      <c r="D4" s="66"/>
      <c r="E4" s="260"/>
    </row>
    <row r="5" spans="1:5" s="318" customFormat="1" ht="13.5" customHeight="1">
      <c r="A5" s="123" t="s">
        <v>376</v>
      </c>
      <c r="B5" s="321"/>
      <c r="C5" s="98" t="s">
        <v>377</v>
      </c>
      <c r="D5" s="98"/>
      <c r="E5" s="99"/>
    </row>
    <row r="6" spans="1:5" ht="13.5" customHeight="1">
      <c r="A6" s="6" t="s">
        <v>376</v>
      </c>
      <c r="B6" s="63"/>
      <c r="C6" s="101" t="s">
        <v>378</v>
      </c>
      <c r="D6" s="101"/>
      <c r="E6" s="2"/>
    </row>
    <row r="7" spans="1:5" ht="13.5" customHeight="1">
      <c r="A7" s="6" t="s">
        <v>376</v>
      </c>
      <c r="B7" s="63"/>
      <c r="C7" s="101" t="s">
        <v>379</v>
      </c>
      <c r="D7" s="101"/>
      <c r="E7" s="2"/>
    </row>
    <row r="8" spans="1:5" ht="12.75" customHeight="1">
      <c r="A8" s="70">
        <v>1200088</v>
      </c>
      <c r="B8" s="297"/>
      <c r="C8" s="298" t="s">
        <v>380</v>
      </c>
      <c r="D8" s="291"/>
      <c r="E8" s="322"/>
    </row>
    <row r="9" spans="1:5" ht="13.5" customHeight="1">
      <c r="A9" s="113"/>
      <c r="B9" s="114"/>
      <c r="C9" s="66" t="s">
        <v>381</v>
      </c>
      <c r="D9" s="66"/>
      <c r="E9" s="67"/>
    </row>
    <row r="10" spans="1:5" ht="13.5" customHeight="1">
      <c r="A10" s="6">
        <v>1200039</v>
      </c>
      <c r="B10" s="63"/>
      <c r="C10" s="101" t="s">
        <v>382</v>
      </c>
      <c r="D10" s="101"/>
      <c r="E10" s="2"/>
    </row>
    <row r="11" spans="1:5" ht="13.5" customHeight="1">
      <c r="A11" s="6" t="s">
        <v>383</v>
      </c>
      <c r="B11" s="63"/>
      <c r="C11" s="101" t="s">
        <v>384</v>
      </c>
      <c r="D11" s="101"/>
      <c r="E11" s="2"/>
    </row>
    <row r="12" spans="1:5" ht="13.5" customHeight="1">
      <c r="A12" s="6" t="s">
        <v>385</v>
      </c>
      <c r="B12" s="63"/>
      <c r="C12" s="101" t="s">
        <v>386</v>
      </c>
      <c r="D12" s="101"/>
      <c r="E12" s="2"/>
    </row>
    <row r="13" spans="1:5" ht="13.5" customHeight="1">
      <c r="A13" s="6" t="s">
        <v>309</v>
      </c>
      <c r="B13" s="63"/>
      <c r="C13" s="101" t="s">
        <v>231</v>
      </c>
      <c r="D13" s="298"/>
      <c r="E13" s="2"/>
    </row>
    <row r="14" spans="1:5" ht="13.5" customHeight="1">
      <c r="A14" s="323">
        <v>1200056</v>
      </c>
      <c r="B14" s="161"/>
      <c r="C14" s="77" t="s">
        <v>232</v>
      </c>
      <c r="D14" s="298"/>
      <c r="E14" s="2"/>
    </row>
    <row r="15" spans="1:5" ht="13.5" customHeight="1">
      <c r="A15" s="6">
        <v>1200055</v>
      </c>
      <c r="B15" s="63"/>
      <c r="C15" s="69" t="s">
        <v>230</v>
      </c>
      <c r="D15" s="101"/>
      <c r="E15" s="2"/>
    </row>
    <row r="16" spans="1:5" ht="13.5" customHeight="1">
      <c r="A16" s="113"/>
      <c r="B16" s="114"/>
      <c r="C16" s="66" t="s">
        <v>236</v>
      </c>
      <c r="D16" s="66"/>
      <c r="E16" s="67"/>
    </row>
    <row r="17" spans="1:5" ht="13.5" customHeight="1">
      <c r="A17" s="6">
        <v>1000124</v>
      </c>
      <c r="B17" s="63"/>
      <c r="C17" s="104" t="s">
        <v>239</v>
      </c>
      <c r="D17" s="104"/>
      <c r="E17" s="2"/>
    </row>
    <row r="18" spans="1:5" ht="13.5" customHeight="1">
      <c r="A18" s="6" t="s">
        <v>240</v>
      </c>
      <c r="B18" s="63"/>
      <c r="C18" s="101" t="s">
        <v>241</v>
      </c>
      <c r="D18" s="101"/>
      <c r="E18" s="2"/>
    </row>
    <row r="19" spans="1:5" ht="13.5" customHeight="1">
      <c r="A19" s="6" t="s">
        <v>242</v>
      </c>
      <c r="B19" s="63"/>
      <c r="C19" s="101" t="s">
        <v>243</v>
      </c>
      <c r="D19" s="101"/>
      <c r="E19" s="2"/>
    </row>
    <row r="20" spans="1:5" ht="13.5" customHeight="1">
      <c r="A20" s="6" t="s">
        <v>244</v>
      </c>
      <c r="B20" s="63"/>
      <c r="C20" s="101" t="s">
        <v>245</v>
      </c>
      <c r="D20" s="101"/>
      <c r="E20" s="2"/>
    </row>
    <row r="21" spans="1:5" ht="13.5" customHeight="1">
      <c r="A21" s="169" t="s">
        <v>246</v>
      </c>
      <c r="B21" s="143"/>
      <c r="C21" s="324" t="s">
        <v>247</v>
      </c>
      <c r="D21" s="325"/>
      <c r="E21" s="326"/>
    </row>
    <row r="22" spans="1:5" ht="13.5" customHeight="1">
      <c r="A22" s="6" t="s">
        <v>248</v>
      </c>
      <c r="B22" s="63"/>
      <c r="C22" s="101" t="s">
        <v>249</v>
      </c>
      <c r="D22" s="101"/>
      <c r="E22" s="2"/>
    </row>
    <row r="23" spans="1:5" ht="13.5" customHeight="1">
      <c r="A23" s="6" t="s">
        <v>310</v>
      </c>
      <c r="B23" s="63"/>
      <c r="C23" s="101" t="s">
        <v>250</v>
      </c>
      <c r="D23" s="101"/>
      <c r="E23" s="2"/>
    </row>
    <row r="24" spans="1:5" ht="13.5" customHeight="1">
      <c r="A24" s="6">
        <v>1000181</v>
      </c>
      <c r="B24" s="63"/>
      <c r="C24" s="101" t="s">
        <v>252</v>
      </c>
      <c r="D24" s="101"/>
      <c r="E24" s="2"/>
    </row>
    <row r="25" spans="1:5" ht="13.5" customHeight="1">
      <c r="A25" s="323">
        <v>1200057</v>
      </c>
      <c r="B25" s="161"/>
      <c r="C25" s="77" t="s">
        <v>251</v>
      </c>
      <c r="D25" s="101"/>
      <c r="E25" s="2"/>
    </row>
    <row r="26" spans="1:5" ht="13.5" customHeight="1">
      <c r="A26" s="113"/>
      <c r="B26" s="114"/>
      <c r="C26" s="66" t="s">
        <v>253</v>
      </c>
      <c r="D26" s="66"/>
      <c r="E26" s="67"/>
    </row>
    <row r="27" spans="1:5" ht="13.5" customHeight="1">
      <c r="A27" s="327">
        <v>1000215</v>
      </c>
      <c r="B27" s="328"/>
      <c r="C27" s="329" t="s">
        <v>254</v>
      </c>
      <c r="D27" s="8"/>
      <c r="E27" s="2"/>
    </row>
    <row r="28" spans="1:5" ht="13.5" customHeight="1">
      <c r="A28" s="146">
        <v>1000207</v>
      </c>
      <c r="B28" s="317"/>
      <c r="C28" s="148" t="s">
        <v>255</v>
      </c>
      <c r="D28" s="149"/>
      <c r="E28" s="120"/>
    </row>
    <row r="29" spans="1:5">
      <c r="A29" s="115">
        <v>1000207</v>
      </c>
      <c r="B29" s="116" t="s">
        <v>256</v>
      </c>
      <c r="C29" s="8" t="s">
        <v>257</v>
      </c>
      <c r="D29" s="8"/>
      <c r="E29" s="2"/>
    </row>
    <row r="30" spans="1:5">
      <c r="A30" s="115">
        <v>1000207</v>
      </c>
      <c r="B30" s="116" t="s">
        <v>258</v>
      </c>
      <c r="C30" s="8" t="s">
        <v>259</v>
      </c>
      <c r="D30" s="8"/>
      <c r="E30" s="2"/>
    </row>
    <row r="31" spans="1:5">
      <c r="A31" s="330" t="s">
        <v>387</v>
      </c>
      <c r="B31" s="330"/>
      <c r="C31" s="330"/>
      <c r="D31" s="330"/>
      <c r="E31" s="330"/>
    </row>
    <row r="36" spans="4:4">
      <c r="D36" s="284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E19" sqref="E19"/>
    </sheetView>
  </sheetViews>
  <sheetFormatPr defaultColWidth="9.140625" defaultRowHeight="12.75"/>
  <cols>
    <col min="1" max="1" width="9.42578125" customWidth="1"/>
    <col min="2" max="2" width="7.140625" style="58" customWidth="1"/>
    <col min="3" max="3" width="49.140625" customWidth="1"/>
    <col min="4" max="5" width="9.7109375" style="516" customWidth="1"/>
    <col min="6" max="6" width="9.7109375" style="585" customWidth="1"/>
  </cols>
  <sheetData>
    <row r="1" spans="1:6" ht="15.75" customHeight="1">
      <c r="A1" s="238" t="s">
        <v>13</v>
      </c>
      <c r="B1" s="239"/>
    </row>
    <row r="2" spans="1:6">
      <c r="A2" s="294"/>
      <c r="B2" s="258"/>
      <c r="E2" s="5" t="s">
        <v>388</v>
      </c>
    </row>
    <row r="3" spans="1:6" s="255" customFormat="1" ht="45" customHeight="1">
      <c r="A3" s="13" t="s">
        <v>210</v>
      </c>
      <c r="B3" s="63" t="s">
        <v>211</v>
      </c>
      <c r="C3" s="6" t="s">
        <v>212</v>
      </c>
      <c r="D3" s="513" t="s">
        <v>1805</v>
      </c>
      <c r="E3" s="509" t="s">
        <v>2037</v>
      </c>
      <c r="F3" s="586" t="s">
        <v>1887</v>
      </c>
    </row>
    <row r="4" spans="1:6" s="255" customFormat="1" ht="22.5" customHeight="1">
      <c r="A4" s="278"/>
      <c r="B4" s="283"/>
      <c r="C4" s="215" t="s">
        <v>213</v>
      </c>
      <c r="D4" s="280"/>
      <c r="E4" s="280"/>
      <c r="F4" s="594"/>
    </row>
    <row r="5" spans="1:6" s="255" customFormat="1" ht="12.75" customHeight="1">
      <c r="A5" s="123" t="s">
        <v>376</v>
      </c>
      <c r="B5" s="137"/>
      <c r="C5" s="295" t="s">
        <v>389</v>
      </c>
      <c r="D5" s="521">
        <f>SUM(D6:D7)</f>
        <v>350</v>
      </c>
      <c r="E5" s="521">
        <f>SUM(E6:E7)</f>
        <v>141</v>
      </c>
      <c r="F5" s="597">
        <f>(E5/D5)*100</f>
        <v>40.285714285714285</v>
      </c>
    </row>
    <row r="6" spans="1:6" s="255" customFormat="1" ht="12.75" customHeight="1">
      <c r="A6" s="6" t="s">
        <v>376</v>
      </c>
      <c r="B6" s="63"/>
      <c r="C6" s="265" t="s">
        <v>390</v>
      </c>
      <c r="D6" s="264">
        <v>150</v>
      </c>
      <c r="E6" s="264">
        <v>22</v>
      </c>
      <c r="F6" s="595">
        <f>(E6/D6)*100</f>
        <v>14.666666666666666</v>
      </c>
    </row>
    <row r="7" spans="1:6" s="255" customFormat="1" ht="12.75" customHeight="1">
      <c r="A7" s="6" t="s">
        <v>376</v>
      </c>
      <c r="B7" s="63"/>
      <c r="C7" s="265" t="s">
        <v>391</v>
      </c>
      <c r="D7" s="264">
        <v>200</v>
      </c>
      <c r="E7" s="264">
        <v>119</v>
      </c>
      <c r="F7" s="595">
        <f>(E7/D7)*100</f>
        <v>59.5</v>
      </c>
    </row>
    <row r="8" spans="1:6" s="255" customFormat="1" ht="22.5" customHeight="1">
      <c r="A8" s="6">
        <v>1300047</v>
      </c>
      <c r="B8" s="63"/>
      <c r="C8" s="101" t="s">
        <v>320</v>
      </c>
      <c r="D8" s="264"/>
      <c r="E8" s="264"/>
      <c r="F8" s="595"/>
    </row>
    <row r="9" spans="1:6" s="255" customFormat="1" ht="12.75" customHeight="1">
      <c r="A9" s="70">
        <v>1200088</v>
      </c>
      <c r="B9" s="297"/>
      <c r="C9" s="298" t="s">
        <v>392</v>
      </c>
      <c r="D9" s="285">
        <v>35</v>
      </c>
      <c r="E9" s="285">
        <v>5</v>
      </c>
      <c r="F9" s="595">
        <f t="shared" ref="F9:F10" si="0">(E9/D9)*100</f>
        <v>14.285714285714285</v>
      </c>
    </row>
    <row r="10" spans="1:6" s="255" customFormat="1" ht="12.75" customHeight="1">
      <c r="A10" s="299">
        <v>1200062</v>
      </c>
      <c r="B10" s="300"/>
      <c r="C10" s="301" t="s">
        <v>393</v>
      </c>
      <c r="D10" s="285">
        <v>25</v>
      </c>
      <c r="E10" s="285">
        <v>6</v>
      </c>
      <c r="F10" s="595">
        <f t="shared" si="0"/>
        <v>24</v>
      </c>
    </row>
    <row r="11" spans="1:6" s="255" customFormat="1" ht="12.75" customHeight="1">
      <c r="A11" s="123">
        <v>1200070</v>
      </c>
      <c r="B11" s="302"/>
      <c r="C11" s="303" t="s">
        <v>394</v>
      </c>
      <c r="D11" s="304">
        <f>SUM(D12:D13)</f>
        <v>1100</v>
      </c>
      <c r="E11" s="304">
        <f>SUM(E12:E13)</f>
        <v>3</v>
      </c>
      <c r="F11" s="597">
        <f>(E11/D11)*100</f>
        <v>0.27272727272727276</v>
      </c>
    </row>
    <row r="12" spans="1:6" s="255" customFormat="1" ht="12.75" customHeight="1">
      <c r="A12" s="169">
        <v>1200070</v>
      </c>
      <c r="B12" s="286"/>
      <c r="C12" s="287" t="s">
        <v>395</v>
      </c>
      <c r="D12" s="285">
        <v>600</v>
      </c>
      <c r="E12" s="285">
        <v>3</v>
      </c>
      <c r="F12" s="595">
        <f t="shared" ref="F12:F15" si="1">(E12/D12)*100</f>
        <v>0.5</v>
      </c>
    </row>
    <row r="13" spans="1:6" s="255" customFormat="1" ht="12.75" customHeight="1">
      <c r="A13" s="169">
        <v>1200070</v>
      </c>
      <c r="B13" s="143"/>
      <c r="C13" s="265" t="s">
        <v>396</v>
      </c>
      <c r="D13" s="285">
        <v>500</v>
      </c>
      <c r="E13" s="285"/>
      <c r="F13" s="595">
        <f t="shared" si="1"/>
        <v>0</v>
      </c>
    </row>
    <row r="14" spans="1:6" s="255" customFormat="1" ht="12.75" customHeight="1">
      <c r="A14" s="213" t="s">
        <v>397</v>
      </c>
      <c r="B14" s="289" t="s">
        <v>343</v>
      </c>
      <c r="C14" s="305" t="s">
        <v>398</v>
      </c>
      <c r="D14" s="285">
        <v>1000</v>
      </c>
      <c r="E14" s="285">
        <v>6</v>
      </c>
      <c r="F14" s="595">
        <f t="shared" si="1"/>
        <v>0.6</v>
      </c>
    </row>
    <row r="15" spans="1:6" s="255" customFormat="1" ht="22.5" customHeight="1">
      <c r="A15" s="70" t="s">
        <v>300</v>
      </c>
      <c r="B15" s="297"/>
      <c r="C15" s="305" t="s">
        <v>399</v>
      </c>
      <c r="D15" s="285">
        <v>940</v>
      </c>
      <c r="E15" s="285">
        <v>641</v>
      </c>
      <c r="F15" s="595">
        <f t="shared" si="1"/>
        <v>68.191489361702125</v>
      </c>
    </row>
    <row r="16" spans="1:6" s="255" customFormat="1" ht="12.75" customHeight="1">
      <c r="A16" s="113"/>
      <c r="B16" s="114"/>
      <c r="C16" s="306" t="s">
        <v>400</v>
      </c>
      <c r="D16" s="514"/>
      <c r="E16" s="514"/>
      <c r="F16" s="596"/>
    </row>
    <row r="17" spans="1:6" s="255" customFormat="1" ht="12.75" customHeight="1">
      <c r="A17" s="6" t="s">
        <v>401</v>
      </c>
      <c r="B17" s="63"/>
      <c r="C17" s="69" t="s">
        <v>402</v>
      </c>
      <c r="D17" s="314">
        <v>14720</v>
      </c>
      <c r="E17" s="314">
        <v>16083</v>
      </c>
      <c r="F17" s="597">
        <f>(E17/D17)*100</f>
        <v>109.25951086956522</v>
      </c>
    </row>
    <row r="18" spans="1:6" s="255" customFormat="1" ht="12.75" customHeight="1">
      <c r="A18" s="6" t="s">
        <v>383</v>
      </c>
      <c r="B18" s="63"/>
      <c r="C18" s="69" t="s">
        <v>403</v>
      </c>
      <c r="D18" s="314">
        <v>2255</v>
      </c>
      <c r="E18" s="314">
        <v>2168</v>
      </c>
      <c r="F18" s="597">
        <f>(E18/D18)*100</f>
        <v>96.14190687361419</v>
      </c>
    </row>
    <row r="19" spans="1:6" s="255" customFormat="1" ht="12.75" customHeight="1">
      <c r="A19" s="6" t="s">
        <v>385</v>
      </c>
      <c r="B19" s="63"/>
      <c r="C19" s="69" t="s">
        <v>404</v>
      </c>
      <c r="D19" s="285">
        <v>1175</v>
      </c>
      <c r="E19" s="285">
        <v>1176</v>
      </c>
      <c r="F19" s="595">
        <f t="shared" ref="F19:F20" si="2">(E19/D19)*100</f>
        <v>100.08510638297872</v>
      </c>
    </row>
    <row r="20" spans="1:6" s="255" customFormat="1" ht="12.75" customHeight="1">
      <c r="A20" s="6" t="s">
        <v>309</v>
      </c>
      <c r="B20" s="63"/>
      <c r="C20" s="69" t="s">
        <v>231</v>
      </c>
      <c r="D20" s="285">
        <v>15290</v>
      </c>
      <c r="E20" s="285">
        <v>14636</v>
      </c>
      <c r="F20" s="595">
        <f t="shared" si="2"/>
        <v>95.722694571615435</v>
      </c>
    </row>
    <row r="21" spans="1:6" s="255" customFormat="1" ht="21.75" customHeight="1">
      <c r="A21" s="6">
        <v>1200055</v>
      </c>
      <c r="B21" s="63"/>
      <c r="C21" s="69" t="s">
        <v>230</v>
      </c>
      <c r="D21" s="285"/>
      <c r="E21" s="285"/>
      <c r="F21" s="598"/>
    </row>
    <row r="22" spans="1:6" s="255" customFormat="1" ht="21.75" customHeight="1">
      <c r="A22" s="6">
        <v>1200056</v>
      </c>
      <c r="B22" s="63"/>
      <c r="C22" s="69" t="s">
        <v>232</v>
      </c>
      <c r="D22" s="285">
        <v>780</v>
      </c>
      <c r="E22" s="285">
        <v>739</v>
      </c>
      <c r="F22" s="595">
        <f>(E22/D22)*100</f>
        <v>94.743589743589737</v>
      </c>
    </row>
    <row r="23" spans="1:6" s="293" customFormat="1" ht="12.75" customHeight="1">
      <c r="A23" s="151" t="s">
        <v>234</v>
      </c>
      <c r="B23" s="157"/>
      <c r="C23" s="158" t="s">
        <v>235</v>
      </c>
      <c r="D23" s="309"/>
      <c r="E23" s="309"/>
      <c r="F23" s="599"/>
    </row>
    <row r="24" spans="1:6" s="293" customFormat="1" ht="12.75" customHeight="1">
      <c r="A24" s="151" t="s">
        <v>405</v>
      </c>
      <c r="B24" s="157"/>
      <c r="C24" s="158" t="s">
        <v>406</v>
      </c>
      <c r="D24" s="309"/>
      <c r="E24" s="309"/>
      <c r="F24" s="599"/>
    </row>
    <row r="25" spans="1:6" s="293" customFormat="1" ht="12.75" customHeight="1">
      <c r="A25" s="151">
        <v>2200106</v>
      </c>
      <c r="B25" s="157"/>
      <c r="C25" s="158" t="s">
        <v>407</v>
      </c>
      <c r="D25" s="309"/>
      <c r="E25" s="309"/>
      <c r="F25" s="599"/>
    </row>
    <row r="26" spans="1:6" s="255" customFormat="1" ht="27" customHeight="1">
      <c r="A26" s="115">
        <v>1200063</v>
      </c>
      <c r="B26" s="262"/>
      <c r="C26" s="265" t="s">
        <v>408</v>
      </c>
      <c r="D26" s="285"/>
      <c r="E26" s="285"/>
      <c r="F26" s="598"/>
    </row>
    <row r="27" spans="1:6" s="255" customFormat="1" ht="30.75" customHeight="1">
      <c r="A27" s="6">
        <v>1200064</v>
      </c>
      <c r="B27" s="63"/>
      <c r="C27" s="69" t="s">
        <v>409</v>
      </c>
      <c r="D27" s="285"/>
      <c r="E27" s="285"/>
      <c r="F27" s="598"/>
    </row>
    <row r="28" spans="1:6" s="255" customFormat="1" ht="33" customHeight="1">
      <c r="A28" s="6">
        <v>1200065</v>
      </c>
      <c r="B28" s="63"/>
      <c r="C28" s="69" t="s">
        <v>410</v>
      </c>
      <c r="D28" s="285"/>
      <c r="E28" s="285"/>
      <c r="F28" s="598"/>
    </row>
    <row r="29" spans="1:6" s="255" customFormat="1" ht="12.75" customHeight="1">
      <c r="A29" s="113"/>
      <c r="B29" s="114"/>
      <c r="C29" s="93" t="s">
        <v>236</v>
      </c>
      <c r="D29" s="280"/>
      <c r="E29" s="280"/>
      <c r="F29" s="594"/>
    </row>
    <row r="30" spans="1:6" s="255" customFormat="1" ht="12.75" customHeight="1">
      <c r="A30" s="105" t="s">
        <v>237</v>
      </c>
      <c r="B30" s="63"/>
      <c r="C30" s="106" t="s">
        <v>238</v>
      </c>
      <c r="D30" s="264">
        <v>45</v>
      </c>
      <c r="E30" s="264">
        <v>43</v>
      </c>
      <c r="F30" s="595">
        <f t="shared" ref="F30:F32" si="3">(E30/D30)*100</f>
        <v>95.555555555555557</v>
      </c>
    </row>
    <row r="31" spans="1:6" s="255" customFormat="1" ht="12.75" customHeight="1">
      <c r="A31" s="6" t="s">
        <v>310</v>
      </c>
      <c r="B31" s="63"/>
      <c r="C31" s="69" t="s">
        <v>250</v>
      </c>
      <c r="D31" s="264">
        <v>655</v>
      </c>
      <c r="E31" s="264">
        <v>488</v>
      </c>
      <c r="F31" s="595">
        <f t="shared" si="3"/>
        <v>74.503816793893122</v>
      </c>
    </row>
    <row r="32" spans="1:6" s="255" customFormat="1" ht="12.75" customHeight="1">
      <c r="A32" s="6" t="s">
        <v>411</v>
      </c>
      <c r="B32" s="63"/>
      <c r="C32" s="69" t="s">
        <v>412</v>
      </c>
      <c r="D32" s="264">
        <v>120</v>
      </c>
      <c r="E32" s="264">
        <v>102</v>
      </c>
      <c r="F32" s="595">
        <f t="shared" si="3"/>
        <v>85</v>
      </c>
    </row>
    <row r="33" spans="1:6" s="255" customFormat="1" ht="12.75" customHeight="1">
      <c r="A33" s="6">
        <v>1000272</v>
      </c>
      <c r="B33" s="63"/>
      <c r="C33" s="69" t="s">
        <v>413</v>
      </c>
      <c r="D33" s="264"/>
      <c r="E33" s="264"/>
      <c r="F33" s="595"/>
    </row>
    <row r="34" spans="1:6" s="255" customFormat="1" ht="12.75" customHeight="1">
      <c r="A34" s="179" t="s">
        <v>414</v>
      </c>
      <c r="B34" s="143"/>
      <c r="C34" s="181" t="s">
        <v>415</v>
      </c>
      <c r="D34" s="264"/>
      <c r="E34" s="264"/>
      <c r="F34" s="595"/>
    </row>
    <row r="35" spans="1:6" s="255" customFormat="1" ht="12.75" customHeight="1">
      <c r="A35" s="6">
        <v>1000124</v>
      </c>
      <c r="B35" s="63"/>
      <c r="C35" s="104" t="s">
        <v>416</v>
      </c>
      <c r="D35" s="264">
        <v>210</v>
      </c>
      <c r="E35" s="264">
        <v>89</v>
      </c>
      <c r="F35" s="595">
        <f t="shared" ref="F35:F37" si="4">(E35/D35)*100</f>
        <v>42.38095238095238</v>
      </c>
    </row>
    <row r="36" spans="1:6" ht="12.75" customHeight="1">
      <c r="A36" s="6" t="s">
        <v>240</v>
      </c>
      <c r="B36" s="63"/>
      <c r="C36" s="104" t="s">
        <v>417</v>
      </c>
      <c r="D36" s="264">
        <v>2290</v>
      </c>
      <c r="E36" s="264">
        <v>1027</v>
      </c>
      <c r="F36" s="595">
        <f t="shared" si="4"/>
        <v>44.8471615720524</v>
      </c>
    </row>
    <row r="37" spans="1:6" ht="12.75" customHeight="1">
      <c r="A37" s="6" t="s">
        <v>242</v>
      </c>
      <c r="B37" s="63"/>
      <c r="C37" s="104" t="s">
        <v>243</v>
      </c>
      <c r="D37" s="264">
        <v>20</v>
      </c>
      <c r="E37" s="264">
        <v>45</v>
      </c>
      <c r="F37" s="595">
        <f t="shared" si="4"/>
        <v>225</v>
      </c>
    </row>
    <row r="38" spans="1:6" ht="12.75" customHeight="1">
      <c r="A38" s="6" t="s">
        <v>244</v>
      </c>
      <c r="B38" s="63"/>
      <c r="C38" s="104" t="s">
        <v>245</v>
      </c>
      <c r="D38" s="264"/>
      <c r="E38" s="264"/>
      <c r="F38" s="595"/>
    </row>
    <row r="39" spans="1:6" ht="12.75" customHeight="1">
      <c r="A39" s="169" t="s">
        <v>246</v>
      </c>
      <c r="B39" s="143"/>
      <c r="C39" s="310" t="s">
        <v>418</v>
      </c>
      <c r="D39" s="264">
        <v>10835</v>
      </c>
      <c r="E39" s="264">
        <v>11087</v>
      </c>
      <c r="F39" s="595">
        <f t="shared" ref="F39:F42" si="5">(E39/D39)*100</f>
        <v>102.3257960313798</v>
      </c>
    </row>
    <row r="40" spans="1:6" ht="12.75" customHeight="1">
      <c r="A40" s="6" t="s">
        <v>248</v>
      </c>
      <c r="B40" s="63"/>
      <c r="C40" s="104" t="s">
        <v>249</v>
      </c>
      <c r="D40" s="264">
        <v>7385</v>
      </c>
      <c r="E40" s="264">
        <v>6409</v>
      </c>
      <c r="F40" s="595">
        <f t="shared" si="5"/>
        <v>86.784021665538262</v>
      </c>
    </row>
    <row r="41" spans="1:6" ht="12.75" customHeight="1">
      <c r="A41" s="6">
        <v>1200057</v>
      </c>
      <c r="B41" s="63"/>
      <c r="C41" s="69" t="s">
        <v>251</v>
      </c>
      <c r="D41" s="264">
        <v>695</v>
      </c>
      <c r="E41" s="264">
        <v>365</v>
      </c>
      <c r="F41" s="595">
        <f t="shared" si="5"/>
        <v>52.517985611510788</v>
      </c>
    </row>
    <row r="42" spans="1:6" ht="12.75" customHeight="1">
      <c r="A42" s="142" t="s">
        <v>414</v>
      </c>
      <c r="B42" s="143"/>
      <c r="C42" s="144" t="s">
        <v>415</v>
      </c>
      <c r="D42" s="264">
        <v>25</v>
      </c>
      <c r="E42" s="264">
        <v>35</v>
      </c>
      <c r="F42" s="595">
        <f t="shared" si="5"/>
        <v>140</v>
      </c>
    </row>
    <row r="43" spans="1:6" ht="12.75" customHeight="1">
      <c r="A43" s="311" t="s">
        <v>419</v>
      </c>
      <c r="B43" s="312">
        <v>33</v>
      </c>
      <c r="C43" s="313" t="s">
        <v>420</v>
      </c>
      <c r="D43" s="264"/>
      <c r="E43" s="264"/>
      <c r="F43" s="595"/>
    </row>
    <row r="44" spans="1:6">
      <c r="A44" s="113"/>
      <c r="B44" s="114"/>
      <c r="C44" s="93" t="s">
        <v>253</v>
      </c>
      <c r="D44" s="522"/>
      <c r="E44" s="522"/>
      <c r="F44" s="600"/>
    </row>
    <row r="45" spans="1:6">
      <c r="A45" s="146">
        <v>1000215</v>
      </c>
      <c r="B45" s="147"/>
      <c r="C45" s="234" t="s">
        <v>254</v>
      </c>
      <c r="D45" s="523">
        <v>50</v>
      </c>
      <c r="E45" s="523">
        <v>14</v>
      </c>
      <c r="F45" s="601"/>
    </row>
    <row r="46" spans="1:6">
      <c r="A46" s="315" t="s">
        <v>421</v>
      </c>
      <c r="B46" s="290" t="s">
        <v>422</v>
      </c>
      <c r="C46" s="316" t="s">
        <v>423</v>
      </c>
      <c r="D46" s="309">
        <v>50</v>
      </c>
      <c r="E46" s="309">
        <v>31</v>
      </c>
      <c r="F46" s="595">
        <f>(E46/D46)*100</f>
        <v>62</v>
      </c>
    </row>
    <row r="47" spans="1:6">
      <c r="A47" s="146">
        <v>1000207</v>
      </c>
      <c r="B47" s="317"/>
      <c r="C47" s="234" t="s">
        <v>255</v>
      </c>
      <c r="D47" s="524"/>
      <c r="E47" s="524"/>
      <c r="F47" s="602"/>
    </row>
    <row r="48" spans="1:6">
      <c r="A48" s="115">
        <v>1000207</v>
      </c>
      <c r="B48" s="116" t="s">
        <v>256</v>
      </c>
      <c r="C48" s="291" t="s">
        <v>257</v>
      </c>
      <c r="D48" s="292"/>
      <c r="E48" s="292"/>
      <c r="F48" s="603"/>
    </row>
    <row r="49" spans="1:6">
      <c r="A49" s="115">
        <v>1000207</v>
      </c>
      <c r="B49" s="116" t="s">
        <v>258</v>
      </c>
      <c r="C49" s="291" t="s">
        <v>259</v>
      </c>
      <c r="D49" s="292"/>
      <c r="E49" s="292"/>
      <c r="F49" s="603"/>
    </row>
    <row r="50" spans="1:6">
      <c r="A50" s="115"/>
      <c r="B50" s="116"/>
      <c r="C50" s="128" t="s">
        <v>424</v>
      </c>
      <c r="D50" s="525"/>
      <c r="E50" s="525"/>
      <c r="F50" s="604"/>
    </row>
    <row r="51" spans="1:6">
      <c r="A51" s="700" t="s">
        <v>425</v>
      </c>
      <c r="B51" s="700"/>
      <c r="C51" s="700"/>
      <c r="D51" s="700"/>
      <c r="E51" s="700"/>
    </row>
    <row r="52" spans="1:6">
      <c r="A52" s="91" t="s">
        <v>426</v>
      </c>
      <c r="B52" s="92"/>
      <c r="C52" s="91"/>
      <c r="D52" s="526"/>
    </row>
    <row r="55" spans="1:6">
      <c r="A55" s="236"/>
      <c r="B55" s="237"/>
      <c r="C55" s="273"/>
      <c r="D55" s="527"/>
    </row>
    <row r="57" spans="1:6">
      <c r="C57" s="274"/>
      <c r="D57" s="528"/>
    </row>
    <row r="58" spans="1:6">
      <c r="C58" s="274"/>
      <c r="D58" s="528"/>
    </row>
  </sheetData>
  <mergeCells count="1">
    <mergeCell ref="A51:E51"/>
  </mergeCells>
  <pageMargins left="0.35433070866141736" right="0.35433070866141736" top="0.59055118110236227" bottom="0.59055118110236227" header="0.51181102362204722" footer="0.51181102362204722"/>
  <pageSetup paperSize="9" scale="9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3" sqref="D3:E3"/>
    </sheetView>
  </sheetViews>
  <sheetFormatPr defaultColWidth="9.140625" defaultRowHeight="12.75"/>
  <cols>
    <col min="2" max="2" width="9.140625" style="58"/>
    <col min="3" max="3" width="49.140625" customWidth="1"/>
    <col min="4" max="4" width="11.28515625" customWidth="1"/>
  </cols>
  <sheetData>
    <row r="1" spans="1:5">
      <c r="A1" s="91" t="s">
        <v>14</v>
      </c>
      <c r="B1" s="92"/>
      <c r="C1" s="284"/>
    </row>
    <row r="2" spans="1:5">
      <c r="A2" s="91"/>
      <c r="B2" s="92"/>
      <c r="C2" s="284"/>
      <c r="E2" s="5" t="s">
        <v>427</v>
      </c>
    </row>
    <row r="3" spans="1:5" ht="50.1" customHeight="1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>
      <c r="A4" s="6">
        <v>1200013</v>
      </c>
      <c r="B4" s="63"/>
      <c r="C4" s="69" t="s">
        <v>428</v>
      </c>
      <c r="D4" s="115"/>
      <c r="E4" s="6"/>
    </row>
    <row r="5" spans="1:5">
      <c r="A5" s="6">
        <v>1200056</v>
      </c>
      <c r="B5" s="63"/>
      <c r="C5" s="69" t="s">
        <v>268</v>
      </c>
      <c r="D5" s="285"/>
      <c r="E5" s="6"/>
    </row>
    <row r="6" spans="1:5">
      <c r="A6" s="6">
        <v>1200057</v>
      </c>
      <c r="B6" s="63"/>
      <c r="C6" s="69" t="s">
        <v>251</v>
      </c>
      <c r="D6" s="8"/>
      <c r="E6" s="6"/>
    </row>
    <row r="7" spans="1:5" ht="25.5">
      <c r="A7" s="6">
        <v>1300047</v>
      </c>
      <c r="B7" s="63"/>
      <c r="C7" s="101" t="s">
        <v>320</v>
      </c>
      <c r="D7" s="2"/>
      <c r="E7" s="2"/>
    </row>
    <row r="8" spans="1:5">
      <c r="A8" s="6">
        <v>1200088</v>
      </c>
      <c r="B8" s="63"/>
      <c r="C8" s="101" t="s">
        <v>392</v>
      </c>
      <c r="D8" s="8"/>
      <c r="E8" s="2"/>
    </row>
    <row r="9" spans="1:5">
      <c r="A9" s="175">
        <v>1200062</v>
      </c>
      <c r="B9" s="286"/>
      <c r="C9" s="287" t="s">
        <v>393</v>
      </c>
      <c r="D9" s="288"/>
      <c r="E9" s="262"/>
    </row>
    <row r="10" spans="1:5">
      <c r="A10" s="169">
        <v>1200070</v>
      </c>
      <c r="B10" s="286"/>
      <c r="C10" s="287" t="s">
        <v>394</v>
      </c>
      <c r="D10" s="285"/>
      <c r="E10" s="262"/>
    </row>
    <row r="11" spans="1:5">
      <c r="A11" s="169" t="s">
        <v>397</v>
      </c>
      <c r="B11" s="289" t="s">
        <v>343</v>
      </c>
      <c r="C11" s="265" t="s">
        <v>429</v>
      </c>
      <c r="D11" s="262"/>
      <c r="E11" s="262"/>
    </row>
    <row r="12" spans="1:5">
      <c r="A12" s="6" t="s">
        <v>300</v>
      </c>
      <c r="B12" s="63"/>
      <c r="C12" s="265" t="s">
        <v>399</v>
      </c>
      <c r="D12" s="69"/>
      <c r="E12" s="262"/>
    </row>
    <row r="13" spans="1:5">
      <c r="A13" s="179" t="s">
        <v>414</v>
      </c>
      <c r="B13" s="143"/>
      <c r="C13" s="181" t="s">
        <v>415</v>
      </c>
      <c r="D13" s="2"/>
      <c r="E13" s="2"/>
    </row>
    <row r="14" spans="1:5" ht="24">
      <c r="A14" s="115">
        <v>1200063</v>
      </c>
      <c r="B14" s="262"/>
      <c r="C14" s="265" t="s">
        <v>408</v>
      </c>
      <c r="D14" s="2"/>
      <c r="E14" s="2"/>
    </row>
    <row r="15" spans="1:5" ht="25.5">
      <c r="A15" s="6">
        <v>1200064</v>
      </c>
      <c r="B15" s="63"/>
      <c r="C15" s="69" t="s">
        <v>409</v>
      </c>
      <c r="D15" s="2"/>
      <c r="E15" s="2"/>
    </row>
    <row r="16" spans="1:5" ht="25.5">
      <c r="A16" s="6">
        <v>1200065</v>
      </c>
      <c r="B16" s="63"/>
      <c r="C16" s="69" t="s">
        <v>410</v>
      </c>
      <c r="D16" s="2"/>
      <c r="E16" s="2"/>
    </row>
    <row r="17" spans="1:5">
      <c r="A17" s="113"/>
      <c r="B17" s="114"/>
      <c r="C17" s="66" t="s">
        <v>253</v>
      </c>
      <c r="D17" s="67"/>
      <c r="E17" s="67"/>
    </row>
    <row r="18" spans="1:5">
      <c r="A18" s="146">
        <v>1000215</v>
      </c>
      <c r="B18" s="147"/>
      <c r="C18" s="234" t="s">
        <v>254</v>
      </c>
      <c r="D18" s="99"/>
      <c r="E18" s="99"/>
    </row>
    <row r="19" spans="1:5">
      <c r="A19" s="115" t="s">
        <v>368</v>
      </c>
      <c r="B19" s="290" t="s">
        <v>422</v>
      </c>
      <c r="C19" s="291" t="s">
        <v>423</v>
      </c>
      <c r="D19" s="292"/>
      <c r="E19" s="292"/>
    </row>
    <row r="20" spans="1:5" ht="29.25" customHeight="1">
      <c r="A20" s="146">
        <v>1000207</v>
      </c>
      <c r="B20" s="147"/>
      <c r="C20" s="234" t="s">
        <v>255</v>
      </c>
      <c r="D20" s="99"/>
      <c r="E20" s="99"/>
    </row>
    <row r="21" spans="1:5" ht="25.5">
      <c r="A21" s="115">
        <v>1000207</v>
      </c>
      <c r="B21" s="116" t="s">
        <v>430</v>
      </c>
      <c r="C21" s="69" t="s">
        <v>431</v>
      </c>
      <c r="D21" s="2"/>
      <c r="E21" s="2"/>
    </row>
    <row r="22" spans="1:5">
      <c r="A22" s="115">
        <v>1000207</v>
      </c>
      <c r="B22" s="116" t="s">
        <v>256</v>
      </c>
      <c r="C22" s="291" t="s">
        <v>257</v>
      </c>
      <c r="D22" s="2"/>
      <c r="E22" s="2"/>
    </row>
    <row r="23" spans="1:5">
      <c r="A23" s="115">
        <v>1000207</v>
      </c>
      <c r="B23" s="116" t="s">
        <v>258</v>
      </c>
      <c r="C23" s="291" t="s">
        <v>259</v>
      </c>
      <c r="D23" s="2"/>
      <c r="E23" s="2"/>
    </row>
    <row r="24" spans="1:5">
      <c r="A24" s="4" t="s">
        <v>432</v>
      </c>
      <c r="B24" s="62"/>
      <c r="C24" s="4"/>
    </row>
  </sheetData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U1" sqref="U1"/>
    </sheetView>
  </sheetViews>
  <sheetFormatPr defaultColWidth="9.140625" defaultRowHeight="12.75"/>
  <cols>
    <col min="1" max="1" width="9.140625" style="130"/>
    <col min="2" max="2" width="7.5703125" style="58" customWidth="1"/>
    <col min="3" max="3" width="44" customWidth="1"/>
    <col min="4" max="4" width="8.5703125" style="516" customWidth="1"/>
    <col min="5" max="5" width="9.42578125" style="516" customWidth="1"/>
  </cols>
  <sheetData>
    <row r="1" spans="1:6" ht="15.75" customHeight="1">
      <c r="A1" s="256"/>
      <c r="B1" s="239"/>
    </row>
    <row r="2" spans="1:6" ht="15.75" customHeight="1">
      <c r="A2" s="256"/>
      <c r="B2" s="239" t="s">
        <v>16</v>
      </c>
    </row>
    <row r="3" spans="1:6">
      <c r="A3" s="257"/>
      <c r="B3" s="258"/>
      <c r="E3" s="5" t="s">
        <v>433</v>
      </c>
    </row>
    <row r="4" spans="1:6" s="255" customFormat="1" ht="32.25" customHeight="1">
      <c r="A4" s="13" t="s">
        <v>210</v>
      </c>
      <c r="B4" s="63" t="s">
        <v>211</v>
      </c>
      <c r="C4" s="6" t="s">
        <v>212</v>
      </c>
      <c r="D4" s="513" t="s">
        <v>1805</v>
      </c>
      <c r="E4" s="509" t="s">
        <v>2035</v>
      </c>
      <c r="F4" s="586" t="s">
        <v>1887</v>
      </c>
    </row>
    <row r="5" spans="1:6" s="255" customFormat="1" ht="12.75" customHeight="1">
      <c r="A5" s="259"/>
      <c r="B5" s="260"/>
      <c r="C5" s="215" t="s">
        <v>434</v>
      </c>
      <c r="D5" s="280"/>
      <c r="E5" s="280"/>
      <c r="F5" s="280"/>
    </row>
    <row r="6" spans="1:6" s="255" customFormat="1" ht="12.75" customHeight="1">
      <c r="A6" s="6">
        <v>1200039</v>
      </c>
      <c r="B6" s="63" t="s">
        <v>430</v>
      </c>
      <c r="C6" s="69" t="s">
        <v>382</v>
      </c>
      <c r="D6" s="264"/>
      <c r="E6" s="264"/>
      <c r="F6" s="264"/>
    </row>
    <row r="7" spans="1:6" s="255" customFormat="1" ht="12.75" customHeight="1">
      <c r="A7" s="6">
        <v>1200047</v>
      </c>
      <c r="B7" s="63" t="s">
        <v>430</v>
      </c>
      <c r="C7" s="69" t="s">
        <v>403</v>
      </c>
      <c r="D7" s="264"/>
      <c r="E7" s="264"/>
      <c r="F7" s="264"/>
    </row>
    <row r="8" spans="1:6" s="255" customFormat="1" ht="12.75" customHeight="1">
      <c r="A8" s="6" t="s">
        <v>385</v>
      </c>
      <c r="B8" s="63" t="s">
        <v>430</v>
      </c>
      <c r="C8" s="69" t="s">
        <v>404</v>
      </c>
      <c r="D8" s="264"/>
      <c r="E8" s="264"/>
      <c r="F8" s="264"/>
    </row>
    <row r="9" spans="1:6" s="255" customFormat="1" ht="12.75" customHeight="1">
      <c r="A9" s="6">
        <v>1100064</v>
      </c>
      <c r="B9" s="63" t="s">
        <v>430</v>
      </c>
      <c r="C9" s="69" t="s">
        <v>435</v>
      </c>
      <c r="D9" s="264"/>
      <c r="E9" s="264"/>
      <c r="F9" s="264"/>
    </row>
    <row r="10" spans="1:6" s="255" customFormat="1" ht="12.75" customHeight="1">
      <c r="A10" s="6">
        <v>1100072</v>
      </c>
      <c r="B10" s="63" t="s">
        <v>430</v>
      </c>
      <c r="C10" s="69" t="s">
        <v>436</v>
      </c>
      <c r="D10" s="264"/>
      <c r="E10" s="264"/>
      <c r="F10" s="264"/>
    </row>
    <row r="11" spans="1:6" s="275" customFormat="1" ht="12.75" customHeight="1">
      <c r="A11" s="6">
        <v>1000017</v>
      </c>
      <c r="B11" s="63"/>
      <c r="C11" s="69" t="s">
        <v>437</v>
      </c>
      <c r="D11" s="276"/>
      <c r="E11" s="276"/>
      <c r="F11" s="276"/>
    </row>
    <row r="12" spans="1:6" s="255" customFormat="1" ht="12.75" customHeight="1">
      <c r="A12" s="6">
        <v>1200056</v>
      </c>
      <c r="B12" s="63" t="s">
        <v>430</v>
      </c>
      <c r="C12" s="69" t="s">
        <v>232</v>
      </c>
      <c r="D12" s="515"/>
      <c r="E12" s="515"/>
      <c r="F12" s="515"/>
    </row>
    <row r="13" spans="1:6" s="255" customFormat="1" ht="12.75" customHeight="1">
      <c r="A13" s="6">
        <v>1000025</v>
      </c>
      <c r="B13" s="63" t="s">
        <v>430</v>
      </c>
      <c r="C13" s="69" t="s">
        <v>438</v>
      </c>
      <c r="D13" s="264"/>
      <c r="E13" s="264"/>
      <c r="F13" s="264"/>
    </row>
    <row r="14" spans="1:6" s="255" customFormat="1" ht="12.75" customHeight="1">
      <c r="A14" s="6">
        <v>1200055</v>
      </c>
      <c r="B14" s="63" t="s">
        <v>430</v>
      </c>
      <c r="C14" s="69" t="s">
        <v>230</v>
      </c>
      <c r="D14" s="264"/>
      <c r="E14" s="264"/>
      <c r="F14" s="264"/>
    </row>
    <row r="15" spans="1:6" s="255" customFormat="1" ht="12.75" customHeight="1">
      <c r="A15" s="278"/>
      <c r="B15" s="114"/>
      <c r="C15" s="66" t="s">
        <v>236</v>
      </c>
      <c r="D15" s="280"/>
      <c r="E15" s="280"/>
      <c r="F15" s="280"/>
    </row>
    <row r="16" spans="1:6" s="255" customFormat="1" ht="12.75" customHeight="1">
      <c r="A16" s="6">
        <v>1000074</v>
      </c>
      <c r="B16" s="63" t="s">
        <v>430</v>
      </c>
      <c r="C16" s="69" t="s">
        <v>439</v>
      </c>
      <c r="D16" s="264">
        <v>7470</v>
      </c>
      <c r="E16" s="264">
        <v>5719</v>
      </c>
      <c r="F16" s="264">
        <f>(E16/D16)*100</f>
        <v>76.559571619812587</v>
      </c>
    </row>
    <row r="17" spans="1:6" s="255" customFormat="1" ht="12.75" customHeight="1">
      <c r="A17" s="281" t="s">
        <v>237</v>
      </c>
      <c r="B17" s="63"/>
      <c r="C17" s="282" t="s">
        <v>238</v>
      </c>
      <c r="D17" s="264">
        <v>40</v>
      </c>
      <c r="E17" s="264">
        <v>21</v>
      </c>
      <c r="F17" s="264">
        <f t="shared" ref="F17:F19" si="0">(E17/D17)*100</f>
        <v>52.5</v>
      </c>
    </row>
    <row r="18" spans="1:6" s="255" customFormat="1" ht="30.75" customHeight="1">
      <c r="A18" s="6">
        <v>1000116</v>
      </c>
      <c r="B18" s="63" t="s">
        <v>430</v>
      </c>
      <c r="C18" s="69" t="s">
        <v>440</v>
      </c>
      <c r="D18" s="264">
        <v>8</v>
      </c>
      <c r="E18" s="264">
        <v>13</v>
      </c>
      <c r="F18" s="264">
        <f t="shared" si="0"/>
        <v>162.5</v>
      </c>
    </row>
    <row r="19" spans="1:6" s="255" customFormat="1" ht="12.75" customHeight="1">
      <c r="A19" s="142" t="s">
        <v>414</v>
      </c>
      <c r="B19" s="143" t="s">
        <v>430</v>
      </c>
      <c r="C19" s="144" t="s">
        <v>415</v>
      </c>
      <c r="D19" s="264">
        <v>4</v>
      </c>
      <c r="E19" s="264">
        <v>3</v>
      </c>
      <c r="F19" s="264">
        <f t="shared" si="0"/>
        <v>75</v>
      </c>
    </row>
    <row r="20" spans="1:6" s="255" customFormat="1" ht="12.75" customHeight="1">
      <c r="A20" s="6">
        <v>1900026</v>
      </c>
      <c r="B20" s="63" t="s">
        <v>430</v>
      </c>
      <c r="C20" s="69" t="s">
        <v>270</v>
      </c>
      <c r="D20" s="264"/>
      <c r="E20" s="264"/>
      <c r="F20" s="264"/>
    </row>
    <row r="21" spans="1:6" s="255" customFormat="1" ht="12.75" customHeight="1">
      <c r="A21" s="6">
        <v>1000165</v>
      </c>
      <c r="B21" s="63" t="s">
        <v>430</v>
      </c>
      <c r="C21" s="69" t="s">
        <v>441</v>
      </c>
      <c r="D21" s="264">
        <v>5780</v>
      </c>
      <c r="E21" s="264">
        <v>4848</v>
      </c>
      <c r="F21" s="264">
        <f>(E21/D21)*100</f>
        <v>83.875432525951553</v>
      </c>
    </row>
    <row r="22" spans="1:6" s="255" customFormat="1" ht="12.75" customHeight="1">
      <c r="A22" s="6" t="s">
        <v>411</v>
      </c>
      <c r="B22" s="63" t="s">
        <v>430</v>
      </c>
      <c r="C22" s="69" t="s">
        <v>442</v>
      </c>
      <c r="D22" s="264"/>
      <c r="E22" s="264"/>
      <c r="F22" s="264"/>
    </row>
    <row r="23" spans="1:6" s="255" customFormat="1" ht="12.75" customHeight="1">
      <c r="A23" s="6">
        <v>1700061</v>
      </c>
      <c r="B23" s="63" t="s">
        <v>430</v>
      </c>
      <c r="C23" s="69" t="s">
        <v>443</v>
      </c>
      <c r="D23" s="264">
        <v>20</v>
      </c>
      <c r="E23" s="264">
        <v>8</v>
      </c>
      <c r="F23" s="264">
        <f t="shared" ref="F23:F28" si="1">(E23/D23)*100</f>
        <v>40</v>
      </c>
    </row>
    <row r="24" spans="1:6" s="255" customFormat="1" ht="12.75" customHeight="1">
      <c r="A24" s="6">
        <v>1000124</v>
      </c>
      <c r="B24" s="63" t="s">
        <v>430</v>
      </c>
      <c r="C24" s="69" t="s">
        <v>444</v>
      </c>
      <c r="D24" s="264">
        <v>15</v>
      </c>
      <c r="E24" s="264">
        <v>12</v>
      </c>
      <c r="F24" s="264">
        <f t="shared" si="1"/>
        <v>80</v>
      </c>
    </row>
    <row r="25" spans="1:6" s="255" customFormat="1" ht="12.75" customHeight="1">
      <c r="A25" s="6">
        <v>1000132</v>
      </c>
      <c r="B25" s="63" t="s">
        <v>430</v>
      </c>
      <c r="C25" s="69" t="s">
        <v>445</v>
      </c>
      <c r="D25" s="264">
        <v>20</v>
      </c>
      <c r="E25" s="264">
        <v>14</v>
      </c>
      <c r="F25" s="264">
        <f t="shared" si="1"/>
        <v>70</v>
      </c>
    </row>
    <row r="26" spans="1:6" s="255" customFormat="1" ht="12.75" customHeight="1">
      <c r="A26" s="6">
        <v>1000140</v>
      </c>
      <c r="B26" s="63" t="s">
        <v>430</v>
      </c>
      <c r="C26" s="69" t="s">
        <v>446</v>
      </c>
      <c r="D26" s="264">
        <v>95</v>
      </c>
      <c r="E26" s="264">
        <v>86</v>
      </c>
      <c r="F26" s="264">
        <f t="shared" si="1"/>
        <v>90.526315789473685</v>
      </c>
    </row>
    <row r="27" spans="1:6" s="255" customFormat="1" ht="12.75" customHeight="1">
      <c r="A27" s="6">
        <v>1000173</v>
      </c>
      <c r="B27" s="63" t="s">
        <v>430</v>
      </c>
      <c r="C27" s="69" t="s">
        <v>447</v>
      </c>
      <c r="D27" s="264">
        <v>4040</v>
      </c>
      <c r="E27" s="264">
        <v>2808</v>
      </c>
      <c r="F27" s="264">
        <f t="shared" si="1"/>
        <v>69.504950495049499</v>
      </c>
    </row>
    <row r="28" spans="1:6" s="255" customFormat="1" ht="12.75" customHeight="1">
      <c r="A28" s="6">
        <v>1200057</v>
      </c>
      <c r="B28" s="63" t="s">
        <v>430</v>
      </c>
      <c r="C28" s="69" t="s">
        <v>251</v>
      </c>
      <c r="D28" s="515">
        <v>7385</v>
      </c>
      <c r="E28" s="515">
        <v>5688</v>
      </c>
      <c r="F28" s="264">
        <f t="shared" si="1"/>
        <v>77.020988490182802</v>
      </c>
    </row>
    <row r="29" spans="1:6" s="255" customFormat="1" ht="12.75" customHeight="1">
      <c r="A29" s="278">
        <v>1000215</v>
      </c>
      <c r="B29" s="283" t="s">
        <v>430</v>
      </c>
      <c r="C29" s="215" t="s">
        <v>448</v>
      </c>
      <c r="D29" s="280"/>
      <c r="E29" s="280"/>
      <c r="F29" s="280"/>
    </row>
    <row r="30" spans="1:6" s="255" customFormat="1" ht="12.75" customHeight="1">
      <c r="A30" s="69"/>
      <c r="B30" s="69"/>
      <c r="C30" s="269" t="s">
        <v>449</v>
      </c>
      <c r="D30" s="529">
        <v>485</v>
      </c>
      <c r="E30" s="529">
        <v>424</v>
      </c>
      <c r="F30" s="529">
        <f>(E30/D30)*100</f>
        <v>87.422680412371136</v>
      </c>
    </row>
    <row r="31" spans="1:6" s="255" customFormat="1" ht="12.75" customHeight="1">
      <c r="A31" s="69"/>
      <c r="B31" s="69"/>
      <c r="C31" s="269" t="s">
        <v>450</v>
      </c>
      <c r="D31" s="529">
        <v>35</v>
      </c>
      <c r="E31" s="529">
        <v>35</v>
      </c>
      <c r="F31" s="529">
        <f>(E31/D31)*100</f>
        <v>100</v>
      </c>
    </row>
    <row r="50" spans="1:4">
      <c r="A50" s="236"/>
      <c r="B50" s="237"/>
      <c r="C50" s="273"/>
      <c r="D50" s="527"/>
    </row>
    <row r="52" spans="1:4">
      <c r="C52" s="274"/>
      <c r="D52" s="528"/>
    </row>
    <row r="53" spans="1:4">
      <c r="C53" s="274"/>
      <c r="D53" s="528"/>
    </row>
  </sheetData>
  <pageMargins left="0.7" right="0.7" top="0.75" bottom="0.75" header="0.3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5" sqref="D5:E5"/>
    </sheetView>
  </sheetViews>
  <sheetFormatPr defaultColWidth="9.140625" defaultRowHeight="12.75"/>
  <cols>
    <col min="1" max="1" width="9.140625" style="130"/>
    <col min="2" max="2" width="9.140625" style="58"/>
    <col min="3" max="3" width="53.7109375" customWidth="1"/>
    <col min="4" max="4" width="9" customWidth="1"/>
  </cols>
  <sheetData>
    <row r="1" spans="1:10" ht="15.75" customHeight="1">
      <c r="A1" s="256"/>
      <c r="B1" s="239"/>
    </row>
    <row r="2" spans="1:10" ht="15.75" customHeight="1">
      <c r="A2" s="256"/>
      <c r="B2" s="239" t="s">
        <v>451</v>
      </c>
    </row>
    <row r="3" spans="1:10" ht="15.75" customHeight="1">
      <c r="A3" s="256"/>
      <c r="B3" s="239" t="s">
        <v>19</v>
      </c>
    </row>
    <row r="4" spans="1:10">
      <c r="A4" s="257"/>
      <c r="B4" s="258"/>
      <c r="E4" s="5" t="s">
        <v>452</v>
      </c>
    </row>
    <row r="5" spans="1:10" s="255" customFormat="1" ht="32.25" customHeight="1">
      <c r="A5" s="13" t="s">
        <v>210</v>
      </c>
      <c r="B5" s="63" t="s">
        <v>211</v>
      </c>
      <c r="C5" s="6" t="s">
        <v>212</v>
      </c>
      <c r="D5" s="509" t="s">
        <v>1806</v>
      </c>
      <c r="E5" s="510" t="s">
        <v>1805</v>
      </c>
    </row>
    <row r="6" spans="1:10" s="255" customFormat="1" ht="12.75" customHeight="1">
      <c r="A6" s="259"/>
      <c r="B6" s="260"/>
      <c r="C6" s="215" t="s">
        <v>434</v>
      </c>
      <c r="D6" s="215"/>
      <c r="E6" s="261"/>
    </row>
    <row r="7" spans="1:10" s="255" customFormat="1" ht="12.75" customHeight="1">
      <c r="A7" s="6">
        <v>1200039</v>
      </c>
      <c r="B7" s="63" t="s">
        <v>430</v>
      </c>
      <c r="C7" s="104" t="s">
        <v>382</v>
      </c>
      <c r="D7" s="69"/>
      <c r="E7" s="262"/>
    </row>
    <row r="8" spans="1:10" s="255" customFormat="1" ht="12.75" customHeight="1">
      <c r="A8" s="6">
        <v>1200047</v>
      </c>
      <c r="B8" s="63" t="s">
        <v>430</v>
      </c>
      <c r="C8" s="104" t="s">
        <v>403</v>
      </c>
      <c r="D8" s="263"/>
      <c r="E8" s="264"/>
      <c r="J8" s="104"/>
    </row>
    <row r="9" spans="1:10" s="255" customFormat="1" ht="12.75" customHeight="1">
      <c r="A9" s="6">
        <v>1000017</v>
      </c>
      <c r="B9" s="63" t="s">
        <v>256</v>
      </c>
      <c r="C9" s="104" t="s">
        <v>437</v>
      </c>
      <c r="D9" s="69"/>
      <c r="E9" s="262"/>
    </row>
    <row r="10" spans="1:10" s="255" customFormat="1" ht="12.75" customHeight="1">
      <c r="A10" s="6">
        <v>1200056</v>
      </c>
      <c r="B10" s="63"/>
      <c r="C10" s="69" t="s">
        <v>232</v>
      </c>
      <c r="D10" s="8"/>
      <c r="E10" s="8"/>
    </row>
    <row r="11" spans="1:10" s="255" customFormat="1" ht="12.75" customHeight="1">
      <c r="A11" s="6">
        <v>1000025</v>
      </c>
      <c r="B11" s="63"/>
      <c r="C11" s="265" t="s">
        <v>399</v>
      </c>
      <c r="D11" s="69"/>
      <c r="E11" s="262"/>
    </row>
    <row r="12" spans="1:10" s="255" customFormat="1" ht="12.75" customHeight="1">
      <c r="A12" s="6">
        <v>1200055</v>
      </c>
      <c r="B12" s="63" t="s">
        <v>430</v>
      </c>
      <c r="C12" s="69" t="s">
        <v>230</v>
      </c>
      <c r="D12" s="263"/>
      <c r="E12" s="262"/>
    </row>
    <row r="13" spans="1:10" s="255" customFormat="1" ht="12.75" customHeight="1">
      <c r="A13" s="113"/>
      <c r="B13" s="113"/>
      <c r="C13" s="66" t="s">
        <v>236</v>
      </c>
      <c r="D13" s="266"/>
      <c r="E13" s="261"/>
    </row>
    <row r="14" spans="1:10" s="255" customFormat="1" ht="12.75" customHeight="1">
      <c r="A14" s="6">
        <v>1000074</v>
      </c>
      <c r="B14" s="63" t="s">
        <v>256</v>
      </c>
      <c r="C14" s="104" t="s">
        <v>439</v>
      </c>
      <c r="D14" s="232"/>
      <c r="E14" s="262"/>
    </row>
    <row r="15" spans="1:10" s="255" customFormat="1" ht="12.75" customHeight="1">
      <c r="A15" s="105" t="s">
        <v>237</v>
      </c>
      <c r="B15" s="63" t="s">
        <v>430</v>
      </c>
      <c r="C15" s="106" t="s">
        <v>238</v>
      </c>
      <c r="D15" s="232"/>
      <c r="E15" s="262"/>
    </row>
    <row r="16" spans="1:10" s="255" customFormat="1" ht="31.5" customHeight="1">
      <c r="A16" s="6">
        <v>1000116</v>
      </c>
      <c r="B16" s="63" t="s">
        <v>430</v>
      </c>
      <c r="C16" s="104" t="s">
        <v>440</v>
      </c>
      <c r="D16" s="232"/>
      <c r="E16" s="262"/>
    </row>
    <row r="17" spans="1:5" s="255" customFormat="1" ht="12.75" customHeight="1">
      <c r="A17" s="179" t="s">
        <v>414</v>
      </c>
      <c r="B17" s="63" t="s">
        <v>430</v>
      </c>
      <c r="C17" s="181" t="s">
        <v>415</v>
      </c>
      <c r="D17" s="240"/>
      <c r="E17" s="267"/>
    </row>
    <row r="18" spans="1:5" s="255" customFormat="1" ht="12.75" customHeight="1">
      <c r="A18" s="6">
        <v>1000165</v>
      </c>
      <c r="B18" s="63" t="s">
        <v>430</v>
      </c>
      <c r="C18" s="104" t="s">
        <v>441</v>
      </c>
      <c r="D18" s="240"/>
      <c r="E18" s="267"/>
    </row>
    <row r="19" spans="1:5" s="255" customFormat="1" ht="12.75" customHeight="1">
      <c r="A19" s="6">
        <v>1000132</v>
      </c>
      <c r="B19" s="63" t="s">
        <v>430</v>
      </c>
      <c r="C19" s="104" t="s">
        <v>453</v>
      </c>
      <c r="D19" s="240"/>
      <c r="E19" s="267"/>
    </row>
    <row r="20" spans="1:5" s="255" customFormat="1" ht="12.75" customHeight="1">
      <c r="A20" s="6">
        <v>1000140</v>
      </c>
      <c r="B20" s="63" t="s">
        <v>430</v>
      </c>
      <c r="C20" s="104" t="s">
        <v>446</v>
      </c>
      <c r="D20" s="240"/>
      <c r="E20" s="267"/>
    </row>
    <row r="21" spans="1:5" s="255" customFormat="1" ht="12.75" customHeight="1">
      <c r="A21" s="6">
        <v>1000173</v>
      </c>
      <c r="B21" s="63" t="s">
        <v>430</v>
      </c>
      <c r="C21" s="104" t="s">
        <v>447</v>
      </c>
      <c r="D21" s="240"/>
      <c r="E21" s="267"/>
    </row>
    <row r="22" spans="1:5" s="255" customFormat="1" ht="12.75" customHeight="1">
      <c r="A22" s="6">
        <v>1200057</v>
      </c>
      <c r="B22" s="63" t="s">
        <v>430</v>
      </c>
      <c r="C22" s="69" t="s">
        <v>251</v>
      </c>
      <c r="D22" s="240"/>
      <c r="E22" s="267"/>
    </row>
    <row r="23" spans="1:5" s="255" customFormat="1" ht="12.75" customHeight="1">
      <c r="A23" s="6">
        <v>1000215</v>
      </c>
      <c r="B23" s="63" t="s">
        <v>430</v>
      </c>
      <c r="C23" s="69" t="s">
        <v>454</v>
      </c>
      <c r="D23" s="240"/>
      <c r="E23" s="267"/>
    </row>
    <row r="24" spans="1:5" s="255" customFormat="1" ht="12.75" customHeight="1">
      <c r="A24" s="6">
        <v>1900026</v>
      </c>
      <c r="B24" s="63"/>
      <c r="C24" s="104" t="s">
        <v>270</v>
      </c>
      <c r="D24" s="69"/>
      <c r="E24" s="262"/>
    </row>
    <row r="25" spans="1:5" s="255" customFormat="1" ht="12.75" customHeight="1">
      <c r="A25" s="6">
        <v>1900034</v>
      </c>
      <c r="B25" s="63"/>
      <c r="C25" s="104" t="s">
        <v>271</v>
      </c>
      <c r="D25" s="232"/>
      <c r="E25" s="262"/>
    </row>
    <row r="26" spans="1:5" s="255" customFormat="1" ht="12.75" customHeight="1">
      <c r="A26" s="6">
        <v>1900042</v>
      </c>
      <c r="B26" s="63"/>
      <c r="C26" s="104" t="s">
        <v>273</v>
      </c>
      <c r="D26" s="268"/>
      <c r="E26" s="262"/>
    </row>
    <row r="27" spans="1:5" s="255" customFormat="1" ht="12.75" customHeight="1">
      <c r="A27" s="6"/>
      <c r="B27" s="63"/>
      <c r="C27" s="104" t="s">
        <v>455</v>
      </c>
      <c r="D27" s="69"/>
      <c r="E27" s="262"/>
    </row>
    <row r="28" spans="1:5" s="255" customFormat="1" ht="12.75" customHeight="1">
      <c r="A28" s="6"/>
      <c r="B28" s="63"/>
      <c r="C28" s="104" t="s">
        <v>456</v>
      </c>
      <c r="D28" s="69"/>
      <c r="E28" s="262"/>
    </row>
    <row r="29" spans="1:5" s="255" customFormat="1" ht="12.75" customHeight="1">
      <c r="A29" s="6"/>
      <c r="B29" s="63"/>
      <c r="C29" s="104" t="s">
        <v>457</v>
      </c>
      <c r="D29" s="69"/>
      <c r="E29" s="262"/>
    </row>
    <row r="30" spans="1:5" s="255" customFormat="1" ht="12.75" customHeight="1">
      <c r="A30" s="6"/>
      <c r="B30" s="63"/>
      <c r="C30" s="104" t="s">
        <v>458</v>
      </c>
      <c r="D30" s="104"/>
      <c r="E30" s="262"/>
    </row>
    <row r="31" spans="1:5" ht="12.75" customHeight="1">
      <c r="A31" s="6" t="s">
        <v>411</v>
      </c>
      <c r="B31" s="116"/>
      <c r="C31" s="69" t="s">
        <v>442</v>
      </c>
      <c r="D31" s="104"/>
      <c r="E31" s="262"/>
    </row>
    <row r="32" spans="1:5" ht="25.5">
      <c r="A32" s="6">
        <v>1700061</v>
      </c>
      <c r="B32" s="63"/>
      <c r="C32" s="104" t="s">
        <v>443</v>
      </c>
      <c r="D32" s="104"/>
      <c r="E32" s="262"/>
    </row>
    <row r="33" spans="1:5" ht="25.5">
      <c r="A33" s="6">
        <v>1000124</v>
      </c>
      <c r="B33" s="63"/>
      <c r="C33" s="104" t="s">
        <v>444</v>
      </c>
      <c r="D33" s="104"/>
      <c r="E33" s="262"/>
    </row>
    <row r="34" spans="1:5">
      <c r="A34" s="7"/>
      <c r="B34" s="115"/>
      <c r="C34" s="269" t="s">
        <v>449</v>
      </c>
      <c r="D34" s="270"/>
      <c r="E34" s="271"/>
    </row>
    <row r="35" spans="1:5">
      <c r="A35" s="7"/>
      <c r="B35" s="115"/>
      <c r="C35" s="269" t="s">
        <v>450</v>
      </c>
      <c r="D35" s="270"/>
      <c r="E35" s="271"/>
    </row>
    <row r="36" spans="1:5">
      <c r="A36" s="134"/>
      <c r="B36" s="62" t="s">
        <v>459</v>
      </c>
      <c r="C36" s="4"/>
    </row>
    <row r="37" spans="1:5">
      <c r="A37" s="134"/>
      <c r="B37" s="62"/>
      <c r="C37" s="4"/>
    </row>
    <row r="42" spans="1:5">
      <c r="D42" s="272"/>
    </row>
    <row r="44" spans="1:5">
      <c r="A44" s="236"/>
      <c r="B44" s="237"/>
      <c r="C44" s="273"/>
      <c r="D44" s="273"/>
    </row>
    <row r="46" spans="1:5">
      <c r="C46" s="274"/>
      <c r="D46" s="274"/>
    </row>
    <row r="47" spans="1:5">
      <c r="C47" s="274"/>
      <c r="D47" s="274"/>
    </row>
  </sheetData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9" workbookViewId="0">
      <selection activeCell="E38" sqref="E38"/>
    </sheetView>
  </sheetViews>
  <sheetFormatPr defaultColWidth="9.140625" defaultRowHeight="12.75"/>
  <cols>
    <col min="2" max="2" width="9.140625" style="58"/>
    <col min="3" max="3" width="41.5703125" customWidth="1"/>
    <col min="4" max="5" width="9.7109375" style="516" customWidth="1"/>
    <col min="6" max="6" width="9.7109375" style="585" customWidth="1"/>
  </cols>
  <sheetData>
    <row r="1" spans="1:6" ht="15.75" customHeight="1">
      <c r="A1" s="238" t="s">
        <v>20</v>
      </c>
      <c r="B1" s="239"/>
    </row>
    <row r="2" spans="1:6" ht="15.75" customHeight="1">
      <c r="A2" s="238"/>
      <c r="B2" s="239"/>
      <c r="D2" s="5"/>
    </row>
    <row r="3" spans="1:6" ht="15.75" customHeight="1">
      <c r="A3" s="238"/>
      <c r="B3" s="239"/>
      <c r="E3" s="5" t="s">
        <v>460</v>
      </c>
    </row>
    <row r="4" spans="1:6" ht="31.5" customHeight="1">
      <c r="A4" s="6" t="s">
        <v>210</v>
      </c>
      <c r="B4" s="63" t="s">
        <v>211</v>
      </c>
      <c r="C4" s="6" t="s">
        <v>212</v>
      </c>
      <c r="D4" s="513" t="s">
        <v>1805</v>
      </c>
      <c r="E4" s="509" t="s">
        <v>2036</v>
      </c>
      <c r="F4" s="586" t="s">
        <v>1887</v>
      </c>
    </row>
    <row r="5" spans="1:6" ht="12.75" customHeight="1">
      <c r="A5" s="113"/>
      <c r="B5" s="114"/>
      <c r="C5" s="215" t="s">
        <v>434</v>
      </c>
      <c r="D5" s="530">
        <f>SUM(D6:D9)</f>
        <v>8000</v>
      </c>
      <c r="E5" s="530">
        <f>SUM(E6:E9)</f>
        <v>6932</v>
      </c>
      <c r="F5" s="605">
        <f>(E5/D5)*100</f>
        <v>86.65</v>
      </c>
    </row>
    <row r="6" spans="1:6" ht="15.75" customHeight="1">
      <c r="A6" s="6" t="s">
        <v>461</v>
      </c>
      <c r="B6" s="63"/>
      <c r="C6" s="69" t="s">
        <v>462</v>
      </c>
      <c r="D6" s="292">
        <v>1515</v>
      </c>
      <c r="E6" s="292">
        <v>1211</v>
      </c>
      <c r="F6" s="603">
        <f>(E6/D6)*100</f>
        <v>79.933993399339926</v>
      </c>
    </row>
    <row r="7" spans="1:6" ht="15.75" customHeight="1">
      <c r="A7" s="6">
        <v>1100064</v>
      </c>
      <c r="B7" s="63"/>
      <c r="C7" s="69" t="s">
        <v>463</v>
      </c>
      <c r="D7" s="292">
        <v>570</v>
      </c>
      <c r="E7" s="292">
        <v>653</v>
      </c>
      <c r="F7" s="603">
        <f t="shared" ref="F7:F9" si="0">(E7/D7)*100</f>
        <v>114.56140350877193</v>
      </c>
    </row>
    <row r="8" spans="1:6" ht="15.75" customHeight="1">
      <c r="A8" s="6">
        <v>1200039</v>
      </c>
      <c r="B8" s="63"/>
      <c r="C8" s="69" t="s">
        <v>382</v>
      </c>
      <c r="D8" s="292">
        <v>5905</v>
      </c>
      <c r="E8" s="292">
        <v>5056</v>
      </c>
      <c r="F8" s="603">
        <f t="shared" si="0"/>
        <v>85.622353937341231</v>
      </c>
    </row>
    <row r="9" spans="1:6" ht="15.75" customHeight="1">
      <c r="A9" s="6">
        <v>1200055</v>
      </c>
      <c r="B9" s="63"/>
      <c r="C9" s="69" t="s">
        <v>230</v>
      </c>
      <c r="D9" s="292">
        <v>10</v>
      </c>
      <c r="E9" s="292">
        <v>12</v>
      </c>
      <c r="F9" s="603">
        <f t="shared" si="0"/>
        <v>120</v>
      </c>
    </row>
    <row r="10" spans="1:6" ht="15.75" customHeight="1">
      <c r="A10" s="113"/>
      <c r="B10" s="114"/>
      <c r="C10" s="66" t="s">
        <v>236</v>
      </c>
      <c r="D10" s="531">
        <f>SUM(D11:D33)</f>
        <v>6838</v>
      </c>
      <c r="E10" s="531">
        <f>SUM(E11:E33)</f>
        <v>7654</v>
      </c>
      <c r="F10" s="605">
        <f>(E10/D10)*100</f>
        <v>111.93331383445452</v>
      </c>
    </row>
    <row r="11" spans="1:6" ht="15.75" customHeight="1">
      <c r="A11" s="179" t="s">
        <v>414</v>
      </c>
      <c r="B11" s="143"/>
      <c r="C11" s="181" t="s">
        <v>464</v>
      </c>
      <c r="D11" s="292">
        <v>435</v>
      </c>
      <c r="E11" s="292">
        <v>469</v>
      </c>
      <c r="F11" s="603">
        <f t="shared" ref="F11:F13" si="1">(E11/D11)*100</f>
        <v>107.81609195402299</v>
      </c>
    </row>
    <row r="12" spans="1:6" ht="15.75" customHeight="1">
      <c r="A12" s="169">
        <v>1500024</v>
      </c>
      <c r="B12" s="143"/>
      <c r="C12" s="240" t="s">
        <v>465</v>
      </c>
      <c r="D12" s="292">
        <v>2</v>
      </c>
      <c r="E12" s="292">
        <v>4</v>
      </c>
      <c r="F12" s="603">
        <f t="shared" si="1"/>
        <v>200</v>
      </c>
    </row>
    <row r="13" spans="1:6" ht="15.75" customHeight="1">
      <c r="A13" s="125">
        <v>1000272</v>
      </c>
      <c r="B13" s="241"/>
      <c r="C13" s="240" t="s">
        <v>413</v>
      </c>
      <c r="D13" s="292">
        <v>3</v>
      </c>
      <c r="E13" s="292">
        <v>7</v>
      </c>
      <c r="F13" s="603">
        <f t="shared" si="1"/>
        <v>233.33333333333334</v>
      </c>
    </row>
    <row r="14" spans="1:6" ht="15.75" customHeight="1">
      <c r="A14" s="105" t="s">
        <v>237</v>
      </c>
      <c r="B14" s="63"/>
      <c r="C14" s="106" t="s">
        <v>238</v>
      </c>
      <c r="D14" s="292"/>
      <c r="E14" s="292"/>
      <c r="F14" s="603"/>
    </row>
    <row r="15" spans="1:6" ht="12.75" customHeight="1">
      <c r="A15" s="169">
        <v>1000116</v>
      </c>
      <c r="B15" s="143"/>
      <c r="C15" s="240" t="s">
        <v>250</v>
      </c>
      <c r="D15" s="292">
        <v>855</v>
      </c>
      <c r="E15" s="292">
        <v>934</v>
      </c>
      <c r="F15" s="603">
        <f t="shared" ref="F15:F30" si="2">(E15/D15)*100</f>
        <v>109.23976608187134</v>
      </c>
    </row>
    <row r="16" spans="1:6" ht="15.75" customHeight="1">
      <c r="A16" s="6">
        <v>1000124</v>
      </c>
      <c r="B16" s="63"/>
      <c r="C16" s="69" t="s">
        <v>466</v>
      </c>
      <c r="D16" s="292">
        <v>45</v>
      </c>
      <c r="E16" s="292">
        <v>116</v>
      </c>
      <c r="F16" s="603">
        <f t="shared" si="2"/>
        <v>257.77777777777777</v>
      </c>
    </row>
    <row r="17" spans="1:13" ht="15" customHeight="1">
      <c r="A17" s="6" t="s">
        <v>240</v>
      </c>
      <c r="B17" s="63"/>
      <c r="C17" s="69" t="s">
        <v>467</v>
      </c>
      <c r="D17" s="292">
        <v>145</v>
      </c>
      <c r="E17" s="292">
        <v>135</v>
      </c>
      <c r="F17" s="603">
        <f t="shared" si="2"/>
        <v>93.103448275862064</v>
      </c>
    </row>
    <row r="18" spans="1:13" ht="15.75" customHeight="1">
      <c r="A18" s="6" t="s">
        <v>242</v>
      </c>
      <c r="B18" s="63"/>
      <c r="C18" s="69" t="s">
        <v>243</v>
      </c>
      <c r="D18" s="292">
        <v>110</v>
      </c>
      <c r="E18" s="292">
        <v>132</v>
      </c>
      <c r="F18" s="603">
        <f t="shared" si="2"/>
        <v>120</v>
      </c>
    </row>
    <row r="19" spans="1:13" ht="15.75" customHeight="1">
      <c r="A19" s="6">
        <v>1000157</v>
      </c>
      <c r="B19" s="63"/>
      <c r="C19" s="69" t="s">
        <v>245</v>
      </c>
      <c r="D19" s="292">
        <v>32</v>
      </c>
      <c r="E19" s="292">
        <v>35</v>
      </c>
      <c r="F19" s="603">
        <f t="shared" si="2"/>
        <v>109.375</v>
      </c>
    </row>
    <row r="20" spans="1:13" ht="15.75" customHeight="1">
      <c r="A20" s="6">
        <v>1000165</v>
      </c>
      <c r="B20" s="63"/>
      <c r="C20" s="69" t="s">
        <v>247</v>
      </c>
      <c r="D20" s="292">
        <v>4415</v>
      </c>
      <c r="E20" s="292">
        <v>4982</v>
      </c>
      <c r="F20" s="603">
        <f t="shared" si="2"/>
        <v>112.84258210645525</v>
      </c>
    </row>
    <row r="21" spans="1:13" ht="15.75" customHeight="1">
      <c r="A21" s="6" t="s">
        <v>248</v>
      </c>
      <c r="B21" s="63"/>
      <c r="C21" s="69" t="s">
        <v>249</v>
      </c>
      <c r="D21" s="292">
        <v>610</v>
      </c>
      <c r="E21" s="292">
        <v>640</v>
      </c>
      <c r="F21" s="603">
        <f t="shared" si="2"/>
        <v>104.91803278688525</v>
      </c>
    </row>
    <row r="22" spans="1:13" ht="15.75" customHeight="1">
      <c r="A22" s="6" t="s">
        <v>411</v>
      </c>
      <c r="B22" s="63"/>
      <c r="C22" s="69" t="s">
        <v>442</v>
      </c>
      <c r="D22" s="292">
        <v>8</v>
      </c>
      <c r="E22" s="292">
        <v>4</v>
      </c>
      <c r="F22" s="603">
        <f t="shared" si="2"/>
        <v>50</v>
      </c>
    </row>
    <row r="23" spans="1:13" ht="15.75" customHeight="1">
      <c r="A23" s="6">
        <v>1700087</v>
      </c>
      <c r="B23" s="63"/>
      <c r="C23" s="69" t="s">
        <v>468</v>
      </c>
      <c r="D23" s="292">
        <v>30</v>
      </c>
      <c r="E23" s="292">
        <v>21</v>
      </c>
      <c r="F23" s="603">
        <f t="shared" si="2"/>
        <v>70</v>
      </c>
    </row>
    <row r="24" spans="1:13" ht="15.75" customHeight="1">
      <c r="A24" s="6">
        <v>1700061</v>
      </c>
      <c r="B24" s="63"/>
      <c r="C24" s="69" t="s">
        <v>469</v>
      </c>
      <c r="D24" s="292">
        <v>3</v>
      </c>
      <c r="E24" s="292">
        <v>2</v>
      </c>
      <c r="F24" s="603">
        <f t="shared" si="2"/>
        <v>66.666666666666657</v>
      </c>
    </row>
    <row r="25" spans="1:13" ht="15.75" customHeight="1">
      <c r="A25" s="6">
        <v>1700079</v>
      </c>
      <c r="B25" s="63"/>
      <c r="C25" s="69" t="s">
        <v>470</v>
      </c>
      <c r="D25" s="292">
        <v>5</v>
      </c>
      <c r="E25" s="292">
        <v>4</v>
      </c>
      <c r="F25" s="603">
        <f t="shared" si="2"/>
        <v>80</v>
      </c>
    </row>
    <row r="26" spans="1:13" ht="15.75" customHeight="1">
      <c r="A26" s="6">
        <v>1700095</v>
      </c>
      <c r="B26" s="63"/>
      <c r="C26" s="69" t="s">
        <v>471</v>
      </c>
      <c r="D26" s="292">
        <v>5</v>
      </c>
      <c r="E26" s="292">
        <v>7</v>
      </c>
      <c r="F26" s="603">
        <f t="shared" si="2"/>
        <v>140</v>
      </c>
    </row>
    <row r="27" spans="1:13" ht="15.75" customHeight="1">
      <c r="A27" s="6">
        <v>1700103</v>
      </c>
      <c r="B27" s="63"/>
      <c r="C27" s="69" t="s">
        <v>472</v>
      </c>
      <c r="D27" s="292">
        <v>20</v>
      </c>
      <c r="E27" s="292">
        <v>19</v>
      </c>
      <c r="F27" s="603">
        <f t="shared" si="2"/>
        <v>95</v>
      </c>
    </row>
    <row r="28" spans="1:13" ht="15.75" customHeight="1">
      <c r="A28" s="6">
        <v>1600097</v>
      </c>
      <c r="B28" s="63"/>
      <c r="C28" s="69" t="s">
        <v>473</v>
      </c>
      <c r="D28" s="292">
        <v>35</v>
      </c>
      <c r="E28" s="292">
        <v>26</v>
      </c>
      <c r="F28" s="603">
        <f t="shared" si="2"/>
        <v>74.285714285714292</v>
      </c>
      <c r="M28" s="254"/>
    </row>
    <row r="29" spans="1:13" ht="15.75" customHeight="1">
      <c r="A29" s="100" t="s">
        <v>474</v>
      </c>
      <c r="B29" s="68"/>
      <c r="C29" s="69" t="s">
        <v>475</v>
      </c>
      <c r="D29" s="292">
        <v>35</v>
      </c>
      <c r="E29" s="292">
        <v>58</v>
      </c>
      <c r="F29" s="603">
        <f t="shared" si="2"/>
        <v>165.71428571428572</v>
      </c>
    </row>
    <row r="30" spans="1:13" ht="15.75" customHeight="1">
      <c r="A30" s="100" t="s">
        <v>476</v>
      </c>
      <c r="B30" s="68"/>
      <c r="C30" s="69" t="s">
        <v>477</v>
      </c>
      <c r="D30" s="292">
        <v>45</v>
      </c>
      <c r="E30" s="292">
        <v>59</v>
      </c>
      <c r="F30" s="603">
        <f t="shared" si="2"/>
        <v>131.11111111111111</v>
      </c>
    </row>
    <row r="31" spans="1:13" ht="15.75" customHeight="1">
      <c r="A31" s="100" t="s">
        <v>478</v>
      </c>
      <c r="B31" s="68"/>
      <c r="C31" s="69" t="s">
        <v>479</v>
      </c>
      <c r="D31" s="292"/>
      <c r="E31" s="292"/>
      <c r="F31" s="603"/>
    </row>
    <row r="32" spans="1:13" ht="15.75" customHeight="1">
      <c r="A32" s="6">
        <v>1200057</v>
      </c>
      <c r="B32" s="63"/>
      <c r="C32" s="69" t="s">
        <v>251</v>
      </c>
      <c r="D32" s="515"/>
      <c r="E32" s="515"/>
      <c r="F32" s="606"/>
    </row>
    <row r="33" spans="1:6" ht="15.75" customHeight="1">
      <c r="A33" s="100">
        <v>1300177</v>
      </c>
      <c r="B33" s="68"/>
      <c r="C33" s="69" t="s">
        <v>367</v>
      </c>
      <c r="D33" s="292"/>
      <c r="E33" s="292"/>
      <c r="F33" s="603"/>
    </row>
    <row r="34" spans="1:6" ht="15.75" customHeight="1">
      <c r="B34"/>
    </row>
    <row r="35" spans="1:6" ht="19.5" customHeight="1">
      <c r="A35" s="132" t="s">
        <v>480</v>
      </c>
      <c r="B35" s="133"/>
      <c r="C35" s="242"/>
      <c r="E35" s="5" t="s">
        <v>481</v>
      </c>
    </row>
    <row r="36" spans="1:6" ht="29.25" customHeight="1">
      <c r="A36" s="13" t="s">
        <v>210</v>
      </c>
      <c r="B36" s="63" t="s">
        <v>211</v>
      </c>
      <c r="C36" s="6" t="s">
        <v>212</v>
      </c>
      <c r="D36" s="513" t="s">
        <v>1805</v>
      </c>
      <c r="E36" s="509" t="s">
        <v>2035</v>
      </c>
      <c r="F36" s="586" t="s">
        <v>1887</v>
      </c>
    </row>
    <row r="37" spans="1:6" ht="30" customHeight="1">
      <c r="A37" s="6">
        <v>1000231</v>
      </c>
      <c r="B37" s="63"/>
      <c r="C37" s="101" t="s">
        <v>482</v>
      </c>
      <c r="D37" s="292">
        <v>68630</v>
      </c>
      <c r="E37" s="292">
        <v>73421</v>
      </c>
      <c r="F37" s="603">
        <f t="shared" ref="F37" si="3">(E37/D37)*100</f>
        <v>106.98091213754917</v>
      </c>
    </row>
    <row r="38" spans="1:6" ht="25.5" customHeight="1">
      <c r="A38" s="6">
        <v>1000231</v>
      </c>
      <c r="B38" s="63" t="s">
        <v>483</v>
      </c>
      <c r="C38" s="101" t="s">
        <v>484</v>
      </c>
      <c r="D38" s="292"/>
      <c r="E38" s="292"/>
      <c r="F38" s="603"/>
    </row>
    <row r="39" spans="1:6" ht="30.75" customHeight="1">
      <c r="A39" s="243"/>
      <c r="B39" s="244"/>
      <c r="C39" s="245"/>
    </row>
    <row r="40" spans="1:6" ht="27.75" customHeight="1">
      <c r="A40" s="243"/>
      <c r="B40" s="244"/>
      <c r="C40" s="245"/>
    </row>
    <row r="41" spans="1:6" ht="28.5" customHeight="1">
      <c r="A41" s="246"/>
      <c r="B41" s="247"/>
    </row>
    <row r="42" spans="1:6" ht="13.5" customHeight="1">
      <c r="A42" s="236"/>
      <c r="B42" s="237"/>
      <c r="C42" s="242"/>
    </row>
    <row r="43" spans="1:6" ht="16.5" customHeight="1"/>
    <row r="44" spans="1:6">
      <c r="A44" s="248"/>
      <c r="B44" s="249"/>
      <c r="C44" s="4"/>
    </row>
    <row r="45" spans="1:6">
      <c r="A45" s="250"/>
      <c r="B45" s="251"/>
      <c r="C45" s="4"/>
    </row>
    <row r="46" spans="1:6">
      <c r="A46" s="250"/>
      <c r="B46" s="251"/>
      <c r="C46" s="4"/>
    </row>
    <row r="49" spans="1:6">
      <c r="A49" s="252"/>
      <c r="B49" s="253"/>
      <c r="C49" s="252"/>
      <c r="D49" s="532"/>
      <c r="E49" s="532"/>
    </row>
    <row r="50" spans="1:6">
      <c r="A50" s="252"/>
      <c r="B50" s="253"/>
      <c r="C50" s="252"/>
      <c r="D50" s="532"/>
      <c r="E50" s="532"/>
    </row>
    <row r="51" spans="1:6">
      <c r="A51" s="252"/>
      <c r="B51" s="253"/>
      <c r="C51" s="252"/>
      <c r="D51" s="532"/>
      <c r="E51" s="532"/>
    </row>
    <row r="52" spans="1:6">
      <c r="F52" s="607"/>
    </row>
    <row r="53" spans="1:6">
      <c r="A53" s="236"/>
      <c r="B53" s="237"/>
      <c r="C53" s="153"/>
      <c r="F53" s="607"/>
    </row>
    <row r="54" spans="1:6">
      <c r="F54" s="607"/>
    </row>
    <row r="60" spans="1:6">
      <c r="A60" s="236"/>
      <c r="B60" s="237"/>
      <c r="C60" s="153"/>
    </row>
  </sheetData>
  <pageMargins left="0.15748031496062992" right="0.15748031496062992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0"/>
  <sheetViews>
    <sheetView workbookViewId="0">
      <selection activeCell="E42" sqref="E42"/>
    </sheetView>
  </sheetViews>
  <sheetFormatPr defaultColWidth="9.140625" defaultRowHeight="11.25"/>
  <cols>
    <col min="1" max="1" width="9.5703125" style="20" customWidth="1"/>
    <col min="2" max="2" width="4.5703125" style="449" customWidth="1"/>
    <col min="3" max="3" width="9.140625" style="20"/>
    <col min="4" max="8" width="9.140625" style="12"/>
    <col min="9" max="9" width="18.42578125" style="12" customWidth="1"/>
    <col min="10" max="16384" width="9.140625" style="12"/>
  </cols>
  <sheetData>
    <row r="3" spans="1:28">
      <c r="A3" s="450" t="s">
        <v>5</v>
      </c>
      <c r="B3" s="449">
        <v>1</v>
      </c>
      <c r="C3" s="451" t="s">
        <v>6</v>
      </c>
    </row>
    <row r="4" spans="1:28" ht="15" customHeight="1">
      <c r="A4" s="452" t="s">
        <v>5</v>
      </c>
      <c r="B4" s="453">
        <v>2</v>
      </c>
      <c r="C4" s="669" t="s">
        <v>1797</v>
      </c>
      <c r="D4" s="669"/>
      <c r="E4" s="669"/>
      <c r="F4" s="669"/>
      <c r="G4" s="669"/>
      <c r="H4" s="669"/>
      <c r="I4" s="669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</row>
    <row r="5" spans="1:28" ht="15" customHeight="1">
      <c r="A5" s="452"/>
      <c r="B5" s="453"/>
      <c r="C5" s="669"/>
      <c r="D5" s="669"/>
      <c r="E5" s="669"/>
      <c r="F5" s="669"/>
      <c r="G5" s="669"/>
      <c r="H5" s="669"/>
      <c r="I5" s="669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</row>
    <row r="6" spans="1:28">
      <c r="A6" s="452" t="s">
        <v>5</v>
      </c>
      <c r="B6" s="453">
        <v>3</v>
      </c>
      <c r="C6" s="670" t="s">
        <v>1798</v>
      </c>
      <c r="D6" s="670"/>
      <c r="E6" s="670"/>
      <c r="F6" s="670"/>
      <c r="G6" s="670"/>
      <c r="H6" s="670"/>
      <c r="I6" s="670"/>
    </row>
    <row r="7" spans="1:28">
      <c r="A7" s="452"/>
      <c r="B7" s="453"/>
      <c r="C7" s="670"/>
      <c r="D7" s="670"/>
      <c r="E7" s="670"/>
      <c r="F7" s="670"/>
      <c r="G7" s="670"/>
      <c r="H7" s="670"/>
      <c r="I7" s="670"/>
    </row>
    <row r="8" spans="1:28">
      <c r="A8" s="452" t="s">
        <v>5</v>
      </c>
      <c r="B8" s="453">
        <v>4</v>
      </c>
      <c r="C8" s="670" t="s">
        <v>1799</v>
      </c>
      <c r="D8" s="670"/>
      <c r="E8" s="670"/>
      <c r="F8" s="670"/>
      <c r="G8" s="670"/>
      <c r="H8" s="670"/>
      <c r="I8" s="670"/>
      <c r="J8" s="458"/>
      <c r="K8" s="458"/>
      <c r="L8" s="458"/>
      <c r="M8" s="458"/>
      <c r="N8" s="458"/>
      <c r="O8" s="458"/>
    </row>
    <row r="9" spans="1:28">
      <c r="A9" s="452"/>
      <c r="B9" s="453"/>
      <c r="C9" s="670"/>
      <c r="D9" s="670"/>
      <c r="E9" s="670"/>
      <c r="F9" s="670"/>
      <c r="G9" s="670"/>
      <c r="H9" s="670"/>
      <c r="I9" s="670"/>
      <c r="J9" s="458"/>
      <c r="K9" s="458"/>
      <c r="L9" s="458"/>
      <c r="M9" s="458"/>
      <c r="N9" s="458"/>
      <c r="O9" s="458"/>
    </row>
    <row r="10" spans="1:28" ht="11.25" customHeight="1">
      <c r="A10" s="452" t="s">
        <v>5</v>
      </c>
      <c r="B10" s="453">
        <v>5</v>
      </c>
      <c r="C10" s="476" t="s">
        <v>1800</v>
      </c>
      <c r="D10" s="477"/>
      <c r="E10" s="477"/>
      <c r="F10" s="477"/>
      <c r="G10" s="477" t="s">
        <v>1801</v>
      </c>
      <c r="H10" s="477"/>
      <c r="I10" s="477"/>
    </row>
    <row r="11" spans="1:28">
      <c r="A11" s="452" t="s">
        <v>5</v>
      </c>
      <c r="B11" s="453">
        <v>6</v>
      </c>
      <c r="C11" s="478" t="s">
        <v>1802</v>
      </c>
      <c r="D11" s="476"/>
      <c r="E11" s="476"/>
      <c r="F11" s="476"/>
      <c r="G11" s="476"/>
      <c r="H11" s="476" t="s">
        <v>1803</v>
      </c>
      <c r="I11" s="485"/>
    </row>
    <row r="12" spans="1:28">
      <c r="A12" s="452" t="s">
        <v>5</v>
      </c>
      <c r="B12" s="453">
        <v>7</v>
      </c>
      <c r="C12" s="454" t="s">
        <v>7</v>
      </c>
      <c r="D12" s="455"/>
      <c r="E12" s="455"/>
      <c r="F12" s="455"/>
      <c r="G12" s="455"/>
      <c r="H12" s="455"/>
      <c r="I12" s="455"/>
    </row>
    <row r="13" spans="1:28">
      <c r="A13" s="452" t="s">
        <v>5</v>
      </c>
      <c r="B13" s="453">
        <v>8</v>
      </c>
      <c r="C13" s="453" t="s">
        <v>8</v>
      </c>
      <c r="D13" s="455"/>
      <c r="E13" s="455"/>
      <c r="F13" s="455"/>
      <c r="G13" s="455"/>
      <c r="H13" s="455"/>
      <c r="I13" s="455"/>
    </row>
    <row r="14" spans="1:28">
      <c r="A14" s="452" t="s">
        <v>5</v>
      </c>
      <c r="B14" s="453">
        <v>9</v>
      </c>
      <c r="C14" s="454" t="s">
        <v>9</v>
      </c>
      <c r="D14" s="455"/>
      <c r="E14" s="455"/>
      <c r="F14" s="455"/>
      <c r="G14" s="455"/>
      <c r="H14" s="455"/>
      <c r="I14" s="455"/>
    </row>
    <row r="15" spans="1:28">
      <c r="A15" s="452" t="s">
        <v>5</v>
      </c>
      <c r="B15" s="453">
        <v>10</v>
      </c>
      <c r="C15" s="454" t="s">
        <v>10</v>
      </c>
      <c r="D15" s="455"/>
      <c r="E15" s="455"/>
      <c r="F15" s="455"/>
      <c r="G15" s="455"/>
      <c r="H15" s="455"/>
      <c r="I15" s="455"/>
    </row>
    <row r="16" spans="1:28">
      <c r="A16" s="452" t="s">
        <v>5</v>
      </c>
      <c r="B16" s="453">
        <v>11</v>
      </c>
      <c r="C16" s="454" t="s">
        <v>11</v>
      </c>
      <c r="D16" s="455"/>
      <c r="E16" s="455"/>
      <c r="F16" s="455"/>
      <c r="G16" s="455"/>
      <c r="H16" s="455"/>
      <c r="I16" s="455"/>
    </row>
    <row r="17" spans="1:9">
      <c r="A17" s="452" t="s">
        <v>5</v>
      </c>
      <c r="B17" s="453">
        <v>12</v>
      </c>
      <c r="C17" s="454" t="s">
        <v>12</v>
      </c>
      <c r="D17" s="455"/>
      <c r="E17" s="455"/>
      <c r="F17" s="455"/>
      <c r="G17" s="455"/>
      <c r="H17" s="455"/>
      <c r="I17" s="455"/>
    </row>
    <row r="18" spans="1:9">
      <c r="A18" s="452" t="s">
        <v>5</v>
      </c>
      <c r="B18" s="453">
        <v>13</v>
      </c>
      <c r="C18" s="20" t="s">
        <v>13</v>
      </c>
      <c r="D18" s="455"/>
      <c r="E18" s="455"/>
      <c r="F18" s="455"/>
      <c r="G18" s="455"/>
      <c r="H18" s="455"/>
      <c r="I18" s="455"/>
    </row>
    <row r="19" spans="1:9">
      <c r="A19" s="452" t="s">
        <v>5</v>
      </c>
      <c r="B19" s="453">
        <v>14</v>
      </c>
      <c r="C19" s="454" t="s">
        <v>14</v>
      </c>
      <c r="D19" s="455"/>
      <c r="E19" s="455"/>
      <c r="F19" s="455"/>
      <c r="G19" s="455"/>
      <c r="H19" s="455"/>
      <c r="I19" s="455"/>
    </row>
    <row r="20" spans="1:9">
      <c r="A20" s="452" t="s">
        <v>5</v>
      </c>
      <c r="B20" s="453" t="s">
        <v>15</v>
      </c>
      <c r="C20" s="671" t="s">
        <v>16</v>
      </c>
      <c r="D20" s="671"/>
      <c r="E20" s="671"/>
      <c r="F20" s="671"/>
      <c r="G20" s="671"/>
      <c r="H20" s="671"/>
      <c r="I20" s="671"/>
    </row>
    <row r="21" spans="1:9">
      <c r="A21" s="452"/>
      <c r="B21" s="453"/>
      <c r="C21" s="671"/>
      <c r="D21" s="671"/>
      <c r="E21" s="671"/>
      <c r="F21" s="671"/>
      <c r="G21" s="671"/>
      <c r="H21" s="671"/>
      <c r="I21" s="671"/>
    </row>
    <row r="22" spans="1:9">
      <c r="A22" s="452" t="s">
        <v>5</v>
      </c>
      <c r="B22" s="453" t="s">
        <v>17</v>
      </c>
      <c r="C22" s="454" t="s">
        <v>18</v>
      </c>
      <c r="D22" s="455"/>
      <c r="E22" s="455"/>
      <c r="F22" s="455"/>
      <c r="G22" s="455"/>
      <c r="H22" s="455"/>
      <c r="I22" s="455"/>
    </row>
    <row r="23" spans="1:9">
      <c r="A23" s="452"/>
      <c r="B23" s="453"/>
      <c r="C23" s="454" t="s">
        <v>19</v>
      </c>
      <c r="D23" s="455"/>
      <c r="E23" s="455"/>
      <c r="F23" s="455"/>
      <c r="G23" s="455"/>
      <c r="H23" s="455"/>
      <c r="I23" s="455"/>
    </row>
    <row r="24" spans="1:9">
      <c r="A24" s="452" t="s">
        <v>5</v>
      </c>
      <c r="B24" s="453">
        <v>16</v>
      </c>
      <c r="C24" s="454" t="s">
        <v>20</v>
      </c>
      <c r="D24" s="455"/>
      <c r="E24" s="455"/>
      <c r="F24" s="455"/>
      <c r="G24" s="455"/>
      <c r="H24" s="455"/>
      <c r="I24" s="455"/>
    </row>
    <row r="25" spans="1:9">
      <c r="A25" s="452" t="s">
        <v>5</v>
      </c>
      <c r="B25" s="453">
        <v>17</v>
      </c>
      <c r="C25" s="454" t="s">
        <v>21</v>
      </c>
      <c r="D25" s="455"/>
      <c r="E25" s="455"/>
      <c r="F25" s="455"/>
      <c r="G25" s="455"/>
      <c r="H25" s="455"/>
      <c r="I25" s="455"/>
    </row>
    <row r="26" spans="1:9">
      <c r="A26" s="452" t="s">
        <v>5</v>
      </c>
      <c r="B26" s="453">
        <v>18</v>
      </c>
      <c r="C26" s="454" t="s">
        <v>22</v>
      </c>
      <c r="D26" s="455"/>
      <c r="E26" s="455"/>
      <c r="F26" s="455"/>
      <c r="G26" s="455"/>
      <c r="H26" s="455"/>
      <c r="I26" s="455"/>
    </row>
    <row r="27" spans="1:9">
      <c r="A27" s="452" t="s">
        <v>5</v>
      </c>
      <c r="B27" s="453">
        <v>19</v>
      </c>
      <c r="C27" s="454" t="s">
        <v>23</v>
      </c>
      <c r="D27" s="455"/>
      <c r="E27" s="455"/>
      <c r="F27" s="455"/>
      <c r="G27" s="455"/>
      <c r="H27" s="455"/>
      <c r="I27" s="455"/>
    </row>
    <row r="28" spans="1:9">
      <c r="A28" s="452" t="s">
        <v>5</v>
      </c>
      <c r="B28" s="453">
        <v>20</v>
      </c>
      <c r="C28" s="454" t="s">
        <v>24</v>
      </c>
      <c r="D28" s="455"/>
      <c r="E28" s="455"/>
      <c r="F28" s="455"/>
      <c r="G28" s="455"/>
      <c r="H28" s="455"/>
      <c r="I28" s="455"/>
    </row>
    <row r="29" spans="1:9">
      <c r="A29" s="452" t="s">
        <v>5</v>
      </c>
      <c r="B29" s="453">
        <v>21</v>
      </c>
      <c r="C29" s="454" t="s">
        <v>25</v>
      </c>
      <c r="D29" s="455"/>
      <c r="E29" s="455"/>
      <c r="F29" s="455"/>
      <c r="G29" s="455"/>
      <c r="H29" s="455"/>
      <c r="I29" s="455"/>
    </row>
    <row r="30" spans="1:9">
      <c r="A30" s="452" t="s">
        <v>5</v>
      </c>
      <c r="B30" s="453">
        <v>22</v>
      </c>
      <c r="C30" s="454" t="s">
        <v>26</v>
      </c>
      <c r="D30" s="455"/>
      <c r="E30" s="455"/>
      <c r="F30" s="455"/>
      <c r="G30" s="455"/>
      <c r="H30" s="455"/>
      <c r="I30" s="455"/>
    </row>
    <row r="31" spans="1:9">
      <c r="A31" s="452" t="s">
        <v>5</v>
      </c>
      <c r="B31" s="453">
        <v>23</v>
      </c>
      <c r="C31" s="454" t="s">
        <v>27</v>
      </c>
      <c r="D31" s="455"/>
      <c r="E31" s="455"/>
      <c r="F31" s="455"/>
      <c r="G31" s="455"/>
      <c r="H31" s="455"/>
      <c r="I31" s="455"/>
    </row>
    <row r="32" spans="1:9">
      <c r="A32" s="452" t="s">
        <v>5</v>
      </c>
      <c r="B32" s="453">
        <v>24</v>
      </c>
      <c r="C32" s="454" t="s">
        <v>28</v>
      </c>
      <c r="D32" s="455"/>
      <c r="E32" s="455"/>
      <c r="F32" s="455"/>
      <c r="G32" s="455"/>
      <c r="H32" s="455"/>
      <c r="I32" s="455"/>
    </row>
    <row r="33" spans="1:9">
      <c r="A33" s="452" t="s">
        <v>5</v>
      </c>
      <c r="B33" s="453">
        <v>25</v>
      </c>
      <c r="C33" s="454" t="s">
        <v>29</v>
      </c>
      <c r="D33" s="455"/>
      <c r="E33" s="455"/>
      <c r="F33" s="455"/>
      <c r="G33" s="455"/>
      <c r="H33" s="455"/>
      <c r="I33" s="455"/>
    </row>
    <row r="34" spans="1:9">
      <c r="A34" s="452" t="s">
        <v>5</v>
      </c>
      <c r="B34" s="453">
        <v>26</v>
      </c>
      <c r="C34" s="454" t="s">
        <v>30</v>
      </c>
      <c r="D34" s="455"/>
      <c r="E34" s="455"/>
      <c r="F34" s="455"/>
      <c r="G34" s="455"/>
      <c r="H34" s="455"/>
      <c r="I34" s="455"/>
    </row>
    <row r="35" spans="1:9">
      <c r="A35" s="452" t="s">
        <v>5</v>
      </c>
      <c r="B35" s="453">
        <v>27</v>
      </c>
      <c r="C35" s="454" t="s">
        <v>31</v>
      </c>
      <c r="D35" s="455"/>
      <c r="E35" s="455"/>
      <c r="F35" s="455"/>
      <c r="G35" s="455"/>
      <c r="H35" s="455"/>
      <c r="I35" s="455"/>
    </row>
    <row r="36" spans="1:9">
      <c r="A36" s="452" t="s">
        <v>5</v>
      </c>
      <c r="B36" s="453">
        <v>28</v>
      </c>
      <c r="C36" s="454" t="s">
        <v>32</v>
      </c>
      <c r="D36" s="455"/>
      <c r="E36" s="455"/>
      <c r="F36" s="455"/>
      <c r="G36" s="455"/>
      <c r="H36" s="455"/>
      <c r="I36" s="455"/>
    </row>
    <row r="37" spans="1:9">
      <c r="A37" s="452" t="s">
        <v>5</v>
      </c>
      <c r="B37" s="453">
        <v>29</v>
      </c>
      <c r="C37" s="454" t="s">
        <v>33</v>
      </c>
      <c r="D37" s="455"/>
      <c r="E37" s="455"/>
      <c r="F37" s="455"/>
      <c r="G37" s="455"/>
      <c r="H37" s="455"/>
      <c r="I37" s="455"/>
    </row>
    <row r="38" spans="1:9">
      <c r="A38" s="452" t="s">
        <v>34</v>
      </c>
      <c r="B38" s="453">
        <v>30</v>
      </c>
      <c r="C38" s="454" t="s">
        <v>35</v>
      </c>
      <c r="D38" s="455"/>
      <c r="E38" s="455"/>
      <c r="F38" s="455"/>
      <c r="G38" s="455"/>
      <c r="H38" s="455"/>
      <c r="I38" s="455"/>
    </row>
    <row r="39" spans="1:9">
      <c r="A39" s="452" t="s">
        <v>5</v>
      </c>
      <c r="B39" s="453">
        <v>31</v>
      </c>
      <c r="C39" s="454" t="s">
        <v>36</v>
      </c>
      <c r="D39" s="455"/>
      <c r="E39" s="455"/>
      <c r="F39" s="455"/>
      <c r="G39" s="455"/>
      <c r="H39" s="455"/>
      <c r="I39" s="455"/>
    </row>
    <row r="40" spans="1:9">
      <c r="A40" s="452" t="s">
        <v>5</v>
      </c>
      <c r="B40" s="453">
        <v>32</v>
      </c>
      <c r="C40" s="454" t="s">
        <v>37</v>
      </c>
      <c r="D40" s="455"/>
      <c r="E40" s="455"/>
      <c r="F40" s="455"/>
      <c r="G40" s="455"/>
      <c r="H40" s="455"/>
      <c r="I40" s="455"/>
    </row>
    <row r="41" spans="1:9">
      <c r="A41" s="454"/>
      <c r="B41" s="453"/>
      <c r="C41" s="454"/>
      <c r="D41" s="455"/>
      <c r="E41" s="455"/>
      <c r="F41" s="455"/>
      <c r="G41" s="455"/>
      <c r="H41" s="455"/>
      <c r="I41" s="455"/>
    </row>
    <row r="42" spans="1:9">
      <c r="A42" s="454"/>
      <c r="B42" s="453"/>
      <c r="C42" s="454"/>
      <c r="D42" s="455"/>
      <c r="E42" s="455"/>
      <c r="F42" s="455"/>
      <c r="G42" s="455"/>
      <c r="H42" s="455"/>
      <c r="I42" s="455"/>
    </row>
    <row r="43" spans="1:9">
      <c r="A43" s="454"/>
      <c r="B43" s="453"/>
      <c r="C43" s="454"/>
      <c r="D43" s="455"/>
      <c r="E43" s="455"/>
      <c r="F43" s="455"/>
      <c r="G43" s="455"/>
      <c r="H43" s="455"/>
      <c r="I43" s="455"/>
    </row>
    <row r="44" spans="1:9">
      <c r="A44" s="454"/>
      <c r="B44" s="453"/>
      <c r="C44" s="454"/>
      <c r="D44" s="455"/>
      <c r="E44" s="455"/>
      <c r="F44" s="455"/>
      <c r="G44" s="455"/>
      <c r="H44" s="455"/>
      <c r="I44" s="455"/>
    </row>
    <row r="45" spans="1:9">
      <c r="A45" s="454"/>
      <c r="B45" s="453"/>
      <c r="C45" s="454"/>
      <c r="D45" s="455"/>
      <c r="E45" s="455"/>
      <c r="F45" s="455"/>
      <c r="G45" s="455"/>
      <c r="H45" s="455"/>
      <c r="I45" s="455"/>
    </row>
    <row r="46" spans="1:9">
      <c r="A46" s="454"/>
      <c r="B46" s="453"/>
      <c r="C46" s="454"/>
      <c r="D46" s="455"/>
      <c r="E46" s="455"/>
      <c r="F46" s="455"/>
      <c r="G46" s="455"/>
      <c r="H46" s="455"/>
      <c r="I46" s="455"/>
    </row>
    <row r="47" spans="1:9">
      <c r="A47" s="454"/>
      <c r="B47" s="453"/>
      <c r="C47" s="454"/>
      <c r="D47" s="455"/>
      <c r="E47" s="455"/>
      <c r="F47" s="455"/>
      <c r="G47" s="455"/>
      <c r="H47" s="455"/>
      <c r="I47" s="455"/>
    </row>
    <row r="48" spans="1:9">
      <c r="A48" s="454"/>
      <c r="B48" s="453"/>
      <c r="C48" s="454"/>
      <c r="D48" s="455"/>
      <c r="E48" s="455"/>
      <c r="F48" s="455"/>
      <c r="G48" s="455"/>
      <c r="H48" s="455"/>
      <c r="I48" s="455"/>
    </row>
    <row r="49" spans="1:9">
      <c r="A49" s="454"/>
      <c r="B49" s="453"/>
      <c r="C49" s="454"/>
      <c r="D49" s="455"/>
      <c r="E49" s="455"/>
      <c r="F49" s="455"/>
      <c r="G49" s="455"/>
      <c r="H49" s="455"/>
      <c r="I49" s="455"/>
    </row>
    <row r="50" spans="1:9">
      <c r="A50" s="454"/>
      <c r="B50" s="453"/>
      <c r="C50" s="454"/>
      <c r="D50" s="455"/>
      <c r="E50" s="455"/>
      <c r="F50" s="455"/>
      <c r="G50" s="455"/>
      <c r="H50" s="455"/>
      <c r="I50" s="455"/>
    </row>
    <row r="51" spans="1:9">
      <c r="A51" s="454"/>
      <c r="B51" s="453"/>
      <c r="C51" s="454"/>
      <c r="D51" s="455"/>
      <c r="E51" s="455"/>
      <c r="F51" s="455"/>
      <c r="G51" s="455"/>
      <c r="H51" s="455"/>
      <c r="I51" s="455"/>
    </row>
    <row r="52" spans="1:9">
      <c r="A52" s="454"/>
      <c r="B52" s="453"/>
      <c r="C52" s="454"/>
      <c r="D52" s="455"/>
      <c r="E52" s="455"/>
      <c r="F52" s="455"/>
      <c r="G52" s="455"/>
      <c r="H52" s="455"/>
      <c r="I52" s="455"/>
    </row>
    <row r="53" spans="1:9">
      <c r="A53" s="454"/>
      <c r="B53" s="453"/>
      <c r="C53" s="454"/>
      <c r="D53" s="455"/>
      <c r="E53" s="455"/>
      <c r="F53" s="455"/>
      <c r="G53" s="455"/>
      <c r="H53" s="455"/>
      <c r="I53" s="455"/>
    </row>
    <row r="54" spans="1:9">
      <c r="A54" s="454"/>
      <c r="B54" s="453"/>
      <c r="C54" s="454"/>
      <c r="D54" s="455"/>
      <c r="E54" s="455"/>
      <c r="F54" s="455"/>
      <c r="G54" s="455"/>
      <c r="H54" s="455"/>
      <c r="I54" s="455"/>
    </row>
    <row r="55" spans="1:9">
      <c r="A55" s="454"/>
      <c r="B55" s="453"/>
      <c r="C55" s="454"/>
      <c r="D55" s="455"/>
      <c r="E55" s="455"/>
      <c r="F55" s="455"/>
      <c r="G55" s="455"/>
      <c r="H55" s="455"/>
      <c r="I55" s="455"/>
    </row>
    <row r="56" spans="1:9">
      <c r="A56" s="454"/>
      <c r="B56" s="453"/>
      <c r="C56" s="454"/>
      <c r="D56" s="455"/>
      <c r="E56" s="455"/>
      <c r="F56" s="455"/>
      <c r="G56" s="455"/>
      <c r="H56" s="455"/>
      <c r="I56" s="455"/>
    </row>
    <row r="57" spans="1:9">
      <c r="A57" s="454"/>
      <c r="B57" s="453"/>
      <c r="C57" s="454"/>
      <c r="D57" s="455"/>
      <c r="E57" s="455"/>
      <c r="F57" s="455"/>
      <c r="G57" s="455"/>
      <c r="H57" s="455"/>
      <c r="I57" s="455"/>
    </row>
    <row r="58" spans="1:9">
      <c r="A58" s="454"/>
      <c r="B58" s="453"/>
      <c r="C58" s="454"/>
      <c r="D58" s="455"/>
      <c r="E58" s="455"/>
      <c r="F58" s="455"/>
      <c r="G58" s="455"/>
      <c r="H58" s="455"/>
      <c r="I58" s="455"/>
    </row>
    <row r="59" spans="1:9">
      <c r="A59" s="454"/>
      <c r="B59" s="453"/>
      <c r="C59" s="454"/>
      <c r="D59" s="455"/>
      <c r="E59" s="455"/>
      <c r="F59" s="455"/>
      <c r="G59" s="455"/>
      <c r="H59" s="455"/>
      <c r="I59" s="455"/>
    </row>
    <row r="60" spans="1:9">
      <c r="A60" s="454"/>
      <c r="B60" s="453"/>
      <c r="C60" s="454"/>
      <c r="D60" s="455"/>
      <c r="E60" s="455"/>
      <c r="F60" s="455"/>
      <c r="G60" s="455"/>
      <c r="H60" s="455"/>
      <c r="I60" s="455"/>
    </row>
    <row r="61" spans="1:9">
      <c r="A61" s="454"/>
      <c r="B61" s="453"/>
      <c r="C61" s="454"/>
      <c r="D61" s="455"/>
      <c r="E61" s="455"/>
      <c r="F61" s="455"/>
      <c r="G61" s="455"/>
      <c r="H61" s="455"/>
      <c r="I61" s="455"/>
    </row>
    <row r="62" spans="1:9">
      <c r="A62" s="454"/>
      <c r="B62" s="453"/>
      <c r="C62" s="454"/>
      <c r="D62" s="455"/>
      <c r="E62" s="455"/>
      <c r="F62" s="455"/>
      <c r="G62" s="455"/>
      <c r="H62" s="455"/>
      <c r="I62" s="455"/>
    </row>
    <row r="63" spans="1:9">
      <c r="A63" s="454"/>
      <c r="B63" s="453"/>
      <c r="C63" s="454"/>
      <c r="D63" s="455"/>
      <c r="E63" s="455"/>
      <c r="F63" s="455"/>
      <c r="G63" s="455"/>
      <c r="H63" s="455"/>
      <c r="I63" s="455"/>
    </row>
    <row r="64" spans="1:9">
      <c r="A64" s="454"/>
      <c r="B64" s="453"/>
      <c r="C64" s="454"/>
      <c r="D64" s="455"/>
      <c r="E64" s="455"/>
      <c r="F64" s="455"/>
      <c r="G64" s="455"/>
      <c r="H64" s="455"/>
      <c r="I64" s="455"/>
    </row>
    <row r="65" spans="1:9">
      <c r="A65" s="454"/>
      <c r="B65" s="453"/>
      <c r="C65" s="454"/>
      <c r="D65" s="455"/>
      <c r="E65" s="455"/>
      <c r="F65" s="455"/>
      <c r="G65" s="455"/>
      <c r="H65" s="455"/>
      <c r="I65" s="455"/>
    </row>
    <row r="66" spans="1:9">
      <c r="A66" s="454"/>
      <c r="B66" s="453"/>
      <c r="C66" s="454"/>
      <c r="D66" s="455"/>
      <c r="E66" s="455"/>
      <c r="F66" s="455"/>
      <c r="G66" s="455"/>
      <c r="H66" s="455"/>
      <c r="I66" s="455"/>
    </row>
    <row r="67" spans="1:9">
      <c r="A67" s="454"/>
      <c r="B67" s="453"/>
      <c r="C67" s="454"/>
      <c r="D67" s="455"/>
      <c r="E67" s="455"/>
      <c r="F67" s="455"/>
      <c r="G67" s="455"/>
      <c r="H67" s="455"/>
      <c r="I67" s="455"/>
    </row>
    <row r="68" spans="1:9">
      <c r="A68" s="454"/>
      <c r="B68" s="453"/>
      <c r="C68" s="454"/>
      <c r="D68" s="455"/>
      <c r="E68" s="455"/>
      <c r="F68" s="455"/>
      <c r="G68" s="455"/>
      <c r="H68" s="455"/>
      <c r="I68" s="455"/>
    </row>
    <row r="69" spans="1:9">
      <c r="A69" s="454"/>
      <c r="B69" s="453"/>
      <c r="C69" s="454"/>
      <c r="D69" s="455"/>
      <c r="E69" s="455"/>
      <c r="F69" s="455"/>
      <c r="G69" s="455"/>
      <c r="H69" s="455"/>
      <c r="I69" s="455"/>
    </row>
    <row r="70" spans="1:9">
      <c r="A70" s="454"/>
      <c r="B70" s="453"/>
      <c r="C70" s="454"/>
      <c r="D70" s="455"/>
      <c r="E70" s="455"/>
      <c r="F70" s="455"/>
      <c r="G70" s="455"/>
      <c r="H70" s="455"/>
      <c r="I70" s="455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5" sqref="E25"/>
    </sheetView>
  </sheetViews>
  <sheetFormatPr defaultRowHeight="12.75"/>
  <cols>
    <col min="2" max="2" width="8.85546875" customWidth="1"/>
    <col min="3" max="3" width="35.85546875" customWidth="1"/>
  </cols>
  <sheetData>
    <row r="1" spans="1:6">
      <c r="A1" s="571" t="s">
        <v>21</v>
      </c>
      <c r="B1" s="92"/>
      <c r="D1" s="516"/>
      <c r="E1" s="516"/>
    </row>
    <row r="2" spans="1:6">
      <c r="A2" s="210"/>
      <c r="B2" s="211"/>
      <c r="D2" s="516"/>
      <c r="E2" s="5" t="s">
        <v>485</v>
      </c>
    </row>
    <row r="3" spans="1:6" ht="38.25">
      <c r="A3" s="212" t="s">
        <v>210</v>
      </c>
      <c r="B3" s="143" t="s">
        <v>211</v>
      </c>
      <c r="C3" s="213" t="s">
        <v>212</v>
      </c>
      <c r="D3" s="513" t="s">
        <v>1805</v>
      </c>
      <c r="E3" s="509" t="s">
        <v>2035</v>
      </c>
      <c r="F3" s="586" t="s">
        <v>1887</v>
      </c>
    </row>
    <row r="4" spans="1:6" ht="12.75" customHeight="1">
      <c r="A4" s="214"/>
      <c r="B4" s="114"/>
      <c r="C4" s="215" t="s">
        <v>486</v>
      </c>
      <c r="D4" s="533"/>
      <c r="E4" s="533"/>
      <c r="F4" s="533"/>
    </row>
    <row r="5" spans="1:6" ht="12.75" customHeight="1">
      <c r="A5" s="217">
        <v>1000033</v>
      </c>
      <c r="B5" s="218"/>
      <c r="C5" s="219" t="s">
        <v>487</v>
      </c>
      <c r="D5" s="534">
        <f>SUM(D6:D7)</f>
        <v>515</v>
      </c>
      <c r="E5" s="534">
        <f>SUM(E6:E7)</f>
        <v>453</v>
      </c>
      <c r="F5" s="534">
        <f>(E5/D5)*100</f>
        <v>87.961165048543691</v>
      </c>
    </row>
    <row r="6" spans="1:6" ht="12.75" customHeight="1">
      <c r="A6" s="220">
        <v>1000033</v>
      </c>
      <c r="B6" s="221" t="s">
        <v>256</v>
      </c>
      <c r="C6" s="222" t="s">
        <v>488</v>
      </c>
      <c r="D6" s="535">
        <v>105</v>
      </c>
      <c r="E6" s="535">
        <v>91</v>
      </c>
      <c r="F6" s="535">
        <f>(E6/D6)*100</f>
        <v>86.666666666666671</v>
      </c>
    </row>
    <row r="7" spans="1:6" ht="12.75" customHeight="1">
      <c r="A7" s="220">
        <v>1000033</v>
      </c>
      <c r="B7" s="221">
        <v>21</v>
      </c>
      <c r="C7" s="222" t="s">
        <v>489</v>
      </c>
      <c r="D7" s="535">
        <v>410</v>
      </c>
      <c r="E7" s="535">
        <v>362</v>
      </c>
      <c r="F7" s="535">
        <f>(E7/D7)*100</f>
        <v>88.292682926829272</v>
      </c>
    </row>
    <row r="8" spans="1:6" ht="12.75" customHeight="1">
      <c r="A8" s="223">
        <v>1000041</v>
      </c>
      <c r="B8" s="224"/>
      <c r="C8" s="225" t="s">
        <v>490</v>
      </c>
      <c r="D8" s="534">
        <f>SUM(D9:D19)</f>
        <v>2893</v>
      </c>
      <c r="E8" s="534">
        <f>SUM(E9:E19)</f>
        <v>1891</v>
      </c>
      <c r="F8" s="534">
        <f>(E8/D8)*100</f>
        <v>65.364673349464226</v>
      </c>
    </row>
    <row r="9" spans="1:6" ht="12.75" customHeight="1">
      <c r="A9" s="169">
        <v>1000041</v>
      </c>
      <c r="B9" s="226">
        <v>22</v>
      </c>
      <c r="C9" s="227" t="s">
        <v>491</v>
      </c>
      <c r="D9" s="535">
        <v>50</v>
      </c>
      <c r="E9" s="535">
        <v>33</v>
      </c>
      <c r="F9" s="535">
        <f t="shared" ref="F9:F17" si="0">(E9/D9)*100</f>
        <v>66</v>
      </c>
    </row>
    <row r="10" spans="1:6" ht="12.75" customHeight="1">
      <c r="A10" s="169">
        <v>1000041</v>
      </c>
      <c r="B10" s="226">
        <v>23</v>
      </c>
      <c r="C10" s="227" t="s">
        <v>492</v>
      </c>
      <c r="D10" s="535">
        <v>105</v>
      </c>
      <c r="E10" s="535">
        <v>134</v>
      </c>
      <c r="F10" s="535">
        <f t="shared" si="0"/>
        <v>127.61904761904761</v>
      </c>
    </row>
    <row r="11" spans="1:6" ht="12.75" customHeight="1">
      <c r="A11" s="169">
        <v>1000041</v>
      </c>
      <c r="B11" s="226">
        <v>25</v>
      </c>
      <c r="C11" s="227" t="s">
        <v>493</v>
      </c>
      <c r="D11" s="535">
        <v>105</v>
      </c>
      <c r="E11" s="535">
        <v>138</v>
      </c>
      <c r="F11" s="535">
        <f t="shared" si="0"/>
        <v>131.42857142857142</v>
      </c>
    </row>
    <row r="12" spans="1:6" ht="12.75" customHeight="1">
      <c r="A12" s="169">
        <v>1000041</v>
      </c>
      <c r="B12" s="226">
        <v>26</v>
      </c>
      <c r="C12" s="227" t="s">
        <v>494</v>
      </c>
      <c r="D12" s="535">
        <v>105</v>
      </c>
      <c r="E12" s="535">
        <v>97</v>
      </c>
      <c r="F12" s="535">
        <f t="shared" si="0"/>
        <v>92.38095238095238</v>
      </c>
    </row>
    <row r="13" spans="1:6" ht="12.75" customHeight="1">
      <c r="A13" s="169">
        <v>1000041</v>
      </c>
      <c r="B13" s="226" t="s">
        <v>256</v>
      </c>
      <c r="C13" s="227" t="s">
        <v>495</v>
      </c>
      <c r="D13" s="535">
        <v>113</v>
      </c>
      <c r="E13" s="535">
        <v>203</v>
      </c>
      <c r="F13" s="535">
        <f t="shared" si="0"/>
        <v>179.64601769911502</v>
      </c>
    </row>
    <row r="14" spans="1:6" ht="12.75" customHeight="1">
      <c r="A14" s="169">
        <v>1000041</v>
      </c>
      <c r="B14" s="143" t="s">
        <v>256</v>
      </c>
      <c r="C14" s="227" t="s">
        <v>496</v>
      </c>
      <c r="D14" s="535">
        <v>130</v>
      </c>
      <c r="E14" s="535">
        <v>93</v>
      </c>
      <c r="F14" s="535">
        <f t="shared" si="0"/>
        <v>71.538461538461533</v>
      </c>
    </row>
    <row r="15" spans="1:6" ht="12.75" customHeight="1">
      <c r="A15" s="169">
        <v>1000041</v>
      </c>
      <c r="B15" s="143" t="s">
        <v>256</v>
      </c>
      <c r="C15" s="227" t="s">
        <v>497</v>
      </c>
      <c r="D15" s="535">
        <v>1500</v>
      </c>
      <c r="E15" s="535">
        <v>1059</v>
      </c>
      <c r="F15" s="535">
        <f t="shared" si="0"/>
        <v>70.599999999999994</v>
      </c>
    </row>
    <row r="16" spans="1:6" ht="12.75" customHeight="1">
      <c r="A16" s="169">
        <v>1000041</v>
      </c>
      <c r="B16" s="143">
        <v>24</v>
      </c>
      <c r="C16" s="227" t="s">
        <v>498</v>
      </c>
      <c r="D16" s="535">
        <v>780</v>
      </c>
      <c r="E16" s="535">
        <v>134</v>
      </c>
      <c r="F16" s="535">
        <f t="shared" si="0"/>
        <v>17.179487179487179</v>
      </c>
    </row>
    <row r="17" spans="1:6" ht="12.75" customHeight="1">
      <c r="A17" s="169">
        <v>1000041</v>
      </c>
      <c r="B17" s="143" t="s">
        <v>499</v>
      </c>
      <c r="C17" s="227" t="s">
        <v>500</v>
      </c>
      <c r="D17" s="535">
        <v>5</v>
      </c>
      <c r="E17" s="535">
        <v>0</v>
      </c>
      <c r="F17" s="535">
        <f t="shared" si="0"/>
        <v>0</v>
      </c>
    </row>
    <row r="18" spans="1:6" ht="12.75" customHeight="1">
      <c r="A18" s="228">
        <v>1200055</v>
      </c>
      <c r="B18" s="229"/>
      <c r="C18" s="69" t="s">
        <v>230</v>
      </c>
      <c r="D18" s="264"/>
      <c r="E18" s="264"/>
      <c r="F18" s="264"/>
    </row>
    <row r="19" spans="1:6" ht="12.75" customHeight="1">
      <c r="A19" s="179" t="s">
        <v>414</v>
      </c>
      <c r="B19" s="63"/>
      <c r="C19" s="181" t="s">
        <v>415</v>
      </c>
      <c r="D19" s="264"/>
      <c r="E19" s="264"/>
      <c r="F19" s="264"/>
    </row>
    <row r="20" spans="1:6" ht="12.75" customHeight="1">
      <c r="A20" s="113"/>
      <c r="B20" s="114"/>
      <c r="C20" s="215" t="s">
        <v>501</v>
      </c>
      <c r="D20" s="280"/>
      <c r="E20" s="280"/>
      <c r="F20" s="280"/>
    </row>
    <row r="21" spans="1:6" ht="12.75" customHeight="1">
      <c r="A21" s="230">
        <v>1000215</v>
      </c>
      <c r="B21" s="231"/>
      <c r="C21" s="148" t="s">
        <v>502</v>
      </c>
      <c r="D21" s="534">
        <f>SUM(D22)</f>
        <v>1780</v>
      </c>
      <c r="E21" s="534">
        <f>SUM(E22)</f>
        <v>455</v>
      </c>
      <c r="F21" s="534">
        <f>(E21/D21)*100</f>
        <v>25.561797752808989</v>
      </c>
    </row>
    <row r="22" spans="1:6" ht="12.75" customHeight="1">
      <c r="A22" s="115" t="s">
        <v>503</v>
      </c>
      <c r="B22" s="63"/>
      <c r="C22" s="232" t="s">
        <v>504</v>
      </c>
      <c r="D22" s="535">
        <v>1780</v>
      </c>
      <c r="E22" s="535">
        <v>455</v>
      </c>
      <c r="F22" s="535">
        <f>(E22/D22)*100</f>
        <v>25.561797752808989</v>
      </c>
    </row>
    <row r="23" spans="1:6" ht="12.75" customHeight="1">
      <c r="A23" s="230">
        <v>1000207</v>
      </c>
      <c r="B23" s="233"/>
      <c r="C23" s="234" t="s">
        <v>505</v>
      </c>
      <c r="D23" s="534">
        <f>SUM(D24:D25)</f>
        <v>165</v>
      </c>
      <c r="E23" s="534">
        <f>SUM(E24:E25)</f>
        <v>244</v>
      </c>
      <c r="F23" s="534">
        <f>(E23/D23)*100</f>
        <v>147.87878787878788</v>
      </c>
    </row>
    <row r="24" spans="1:6" ht="12.75" customHeight="1">
      <c r="A24" s="175">
        <v>1000207</v>
      </c>
      <c r="B24" s="235" t="s">
        <v>256</v>
      </c>
      <c r="C24" s="182" t="s">
        <v>506</v>
      </c>
      <c r="D24" s="535">
        <v>135</v>
      </c>
      <c r="E24" s="535">
        <v>186</v>
      </c>
      <c r="F24" s="535">
        <f t="shared" ref="F24:F25" si="1">(E24/D24)*100</f>
        <v>137.77777777777777</v>
      </c>
    </row>
    <row r="25" spans="1:6" ht="12.75" customHeight="1">
      <c r="A25" s="175">
        <v>1000207</v>
      </c>
      <c r="B25" s="235" t="s">
        <v>258</v>
      </c>
      <c r="C25" s="182" t="s">
        <v>507</v>
      </c>
      <c r="D25" s="535">
        <v>30</v>
      </c>
      <c r="E25" s="535">
        <v>58</v>
      </c>
      <c r="F25" s="535">
        <f t="shared" si="1"/>
        <v>193.33333333333334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26" workbookViewId="0">
      <selection activeCell="E159" sqref="E159"/>
    </sheetView>
  </sheetViews>
  <sheetFormatPr defaultRowHeight="12.75"/>
  <cols>
    <col min="3" max="3" width="39.7109375" customWidth="1"/>
    <col min="4" max="5" width="9.140625" style="516"/>
    <col min="6" max="6" width="9.140625" style="608"/>
  </cols>
  <sheetData>
    <row r="1" spans="1:6">
      <c r="A1" s="166" t="s">
        <v>22</v>
      </c>
      <c r="B1" s="166"/>
      <c r="C1" s="167"/>
      <c r="D1" s="168"/>
      <c r="E1" s="168"/>
    </row>
    <row r="2" spans="1:6">
      <c r="A2" s="164"/>
      <c r="B2" s="164"/>
      <c r="C2" s="165"/>
      <c r="D2" s="168"/>
      <c r="E2" s="168" t="s">
        <v>508</v>
      </c>
    </row>
    <row r="3" spans="1:6" ht="30" customHeight="1">
      <c r="A3" s="169" t="s">
        <v>210</v>
      </c>
      <c r="B3" s="169" t="s">
        <v>211</v>
      </c>
      <c r="C3" s="169" t="s">
        <v>212</v>
      </c>
      <c r="D3" s="510" t="s">
        <v>1805</v>
      </c>
      <c r="E3" s="509" t="s">
        <v>2035</v>
      </c>
      <c r="F3" s="586" t="s">
        <v>1887</v>
      </c>
    </row>
    <row r="4" spans="1:6" ht="12.75" customHeight="1">
      <c r="A4" s="170"/>
      <c r="B4" s="170"/>
      <c r="C4" s="171" t="s">
        <v>509</v>
      </c>
      <c r="D4" s="616">
        <f>SUM(D5:D7)</f>
        <v>7130</v>
      </c>
      <c r="E4" s="616">
        <f>SUM(E5:E7)</f>
        <v>6879</v>
      </c>
      <c r="F4" s="609">
        <f>(E4/D4)*100</f>
        <v>96.479663394109394</v>
      </c>
    </row>
    <row r="5" spans="1:6" ht="12.75" customHeight="1">
      <c r="A5" s="172" t="s">
        <v>510</v>
      </c>
      <c r="B5" s="173"/>
      <c r="C5" s="174" t="s">
        <v>511</v>
      </c>
      <c r="D5" s="617"/>
      <c r="E5" s="617"/>
      <c r="F5" s="610"/>
    </row>
    <row r="6" spans="1:6" ht="12.75" customHeight="1">
      <c r="A6" s="172" t="s">
        <v>512</v>
      </c>
      <c r="B6" s="173"/>
      <c r="C6" s="174" t="s">
        <v>513</v>
      </c>
      <c r="D6" s="617">
        <v>6660</v>
      </c>
      <c r="E6" s="617">
        <v>6414</v>
      </c>
      <c r="F6" s="610">
        <f>(E6/D6)*100</f>
        <v>96.306306306306311</v>
      </c>
    </row>
    <row r="7" spans="1:6" ht="12.75" customHeight="1">
      <c r="A7" s="172" t="s">
        <v>514</v>
      </c>
      <c r="B7" s="173"/>
      <c r="C7" s="174" t="s">
        <v>515</v>
      </c>
      <c r="D7" s="617">
        <v>470</v>
      </c>
      <c r="E7" s="617">
        <v>465</v>
      </c>
      <c r="F7" s="610">
        <f>(E7/D7)*100</f>
        <v>98.936170212765958</v>
      </c>
    </row>
    <row r="8" spans="1:6" ht="12.75" customHeight="1">
      <c r="A8" s="176"/>
      <c r="B8" s="177"/>
      <c r="C8" s="178" t="s">
        <v>516</v>
      </c>
      <c r="D8" s="618">
        <f>SUM(D9:D19)</f>
        <v>10575</v>
      </c>
      <c r="E8" s="618">
        <f>SUM(E9:E19)</f>
        <v>8772</v>
      </c>
      <c r="F8" s="609">
        <f>(E8/D8)*100</f>
        <v>82.950354609929079</v>
      </c>
    </row>
    <row r="9" spans="1:6" ht="12.75" customHeight="1">
      <c r="A9" s="179" t="s">
        <v>517</v>
      </c>
      <c r="B9" s="180"/>
      <c r="C9" s="181" t="s">
        <v>518</v>
      </c>
      <c r="D9" s="617"/>
      <c r="E9" s="617"/>
      <c r="F9" s="610"/>
    </row>
    <row r="10" spans="1:6" ht="12.75" customHeight="1">
      <c r="A10" s="179" t="s">
        <v>519</v>
      </c>
      <c r="B10" s="180"/>
      <c r="C10" s="181" t="s">
        <v>520</v>
      </c>
      <c r="D10" s="617"/>
      <c r="E10" s="617"/>
      <c r="F10" s="610"/>
    </row>
    <row r="11" spans="1:6" ht="12.75" customHeight="1">
      <c r="A11" s="179" t="s">
        <v>521</v>
      </c>
      <c r="B11" s="180"/>
      <c r="C11" s="181" t="s">
        <v>522</v>
      </c>
      <c r="D11" s="617"/>
      <c r="E11" s="617"/>
      <c r="F11" s="610"/>
    </row>
    <row r="12" spans="1:6" ht="12.75" customHeight="1">
      <c r="A12" s="488" t="s">
        <v>523</v>
      </c>
      <c r="B12" s="489"/>
      <c r="C12" s="490" t="s">
        <v>1812</v>
      </c>
      <c r="D12" s="619">
        <v>6640</v>
      </c>
      <c r="E12" s="619">
        <v>4830</v>
      </c>
      <c r="F12" s="611">
        <f>(E12/D12)*100</f>
        <v>72.740963855421697</v>
      </c>
    </row>
    <row r="13" spans="1:6" ht="12.75" customHeight="1">
      <c r="A13" s="491" t="s">
        <v>1810</v>
      </c>
      <c r="B13" s="489"/>
      <c r="C13" s="490" t="s">
        <v>1811</v>
      </c>
      <c r="D13" s="619"/>
      <c r="E13" s="619"/>
      <c r="F13" s="611"/>
    </row>
    <row r="14" spans="1:6" ht="12.75" customHeight="1">
      <c r="A14" s="179" t="s">
        <v>524</v>
      </c>
      <c r="B14" s="180"/>
      <c r="C14" s="181" t="s">
        <v>525</v>
      </c>
      <c r="D14" s="617"/>
      <c r="E14" s="617"/>
      <c r="F14" s="610"/>
    </row>
    <row r="15" spans="1:6" ht="12.75" customHeight="1">
      <c r="A15" s="179" t="s">
        <v>526</v>
      </c>
      <c r="B15" s="180"/>
      <c r="C15" s="181" t="s">
        <v>527</v>
      </c>
      <c r="D15" s="617"/>
      <c r="E15" s="617"/>
      <c r="F15" s="610"/>
    </row>
    <row r="16" spans="1:6" ht="12.75" customHeight="1">
      <c r="A16" s="179" t="s">
        <v>528</v>
      </c>
      <c r="B16" s="180"/>
      <c r="C16" s="181" t="s">
        <v>529</v>
      </c>
      <c r="D16" s="617"/>
      <c r="E16" s="617"/>
      <c r="F16" s="610"/>
    </row>
    <row r="17" spans="1:6" ht="12.75" customHeight="1">
      <c r="A17" s="179" t="s">
        <v>530</v>
      </c>
      <c r="B17" s="180"/>
      <c r="C17" s="181" t="s">
        <v>531</v>
      </c>
      <c r="D17" s="617"/>
      <c r="E17" s="617"/>
      <c r="F17" s="610"/>
    </row>
    <row r="18" spans="1:6" ht="12.75" customHeight="1">
      <c r="A18" s="179" t="s">
        <v>532</v>
      </c>
      <c r="B18" s="180"/>
      <c r="C18" s="181" t="s">
        <v>533</v>
      </c>
      <c r="D18" s="617"/>
      <c r="E18" s="617"/>
      <c r="F18" s="610"/>
    </row>
    <row r="19" spans="1:6" ht="12.75" customHeight="1">
      <c r="A19" s="179" t="s">
        <v>534</v>
      </c>
      <c r="B19" s="180"/>
      <c r="C19" s="181" t="s">
        <v>535</v>
      </c>
      <c r="D19" s="617">
        <v>3935</v>
      </c>
      <c r="E19" s="617">
        <v>3942</v>
      </c>
      <c r="F19" s="610">
        <f>(E19/D19)*100</f>
        <v>100.17789072426937</v>
      </c>
    </row>
    <row r="20" spans="1:6" ht="12.75" customHeight="1">
      <c r="A20" s="183"/>
      <c r="B20" s="184"/>
      <c r="C20" s="185" t="s">
        <v>536</v>
      </c>
      <c r="D20" s="618">
        <v>2805</v>
      </c>
      <c r="E20" s="618">
        <f>SUM(E23:E26)</f>
        <v>2433</v>
      </c>
      <c r="F20" s="609">
        <f>(E20/D20)*100</f>
        <v>86.737967914438514</v>
      </c>
    </row>
    <row r="21" spans="1:6" ht="12.75" customHeight="1">
      <c r="A21" s="179" t="s">
        <v>537</v>
      </c>
      <c r="B21" s="180"/>
      <c r="C21" s="181" t="s">
        <v>538</v>
      </c>
      <c r="D21" s="617"/>
      <c r="E21" s="617"/>
      <c r="F21" s="610"/>
    </row>
    <row r="22" spans="1:6" ht="12.75" customHeight="1">
      <c r="A22" s="488" t="s">
        <v>539</v>
      </c>
      <c r="B22" s="489"/>
      <c r="C22" s="495" t="s">
        <v>1817</v>
      </c>
      <c r="D22" s="619"/>
      <c r="E22" s="619"/>
      <c r="F22" s="611"/>
    </row>
    <row r="23" spans="1:6" ht="12.75" customHeight="1">
      <c r="A23" s="179" t="s">
        <v>540</v>
      </c>
      <c r="B23" s="180"/>
      <c r="C23" s="181" t="s">
        <v>541</v>
      </c>
      <c r="D23" s="617">
        <v>315</v>
      </c>
      <c r="E23" s="617">
        <v>276</v>
      </c>
      <c r="F23" s="610">
        <f t="shared" ref="F23:F26" si="0">(E23/D23)*100</f>
        <v>87.61904761904762</v>
      </c>
    </row>
    <row r="24" spans="1:6" ht="12.75" customHeight="1">
      <c r="A24" s="179" t="s">
        <v>542</v>
      </c>
      <c r="B24" s="180"/>
      <c r="C24" s="181" t="s">
        <v>543</v>
      </c>
      <c r="D24" s="617">
        <v>1035</v>
      </c>
      <c r="E24" s="617">
        <v>892</v>
      </c>
      <c r="F24" s="610">
        <f t="shared" si="0"/>
        <v>86.183574879227052</v>
      </c>
    </row>
    <row r="25" spans="1:6" ht="12.75" customHeight="1">
      <c r="A25" s="179" t="s">
        <v>544</v>
      </c>
      <c r="B25" s="180"/>
      <c r="C25" s="181" t="s">
        <v>545</v>
      </c>
      <c r="D25" s="617">
        <v>1035</v>
      </c>
      <c r="E25" s="617">
        <v>892</v>
      </c>
      <c r="F25" s="610">
        <f t="shared" si="0"/>
        <v>86.183574879227052</v>
      </c>
    </row>
    <row r="26" spans="1:6" ht="12.75" customHeight="1">
      <c r="A26" s="179" t="s">
        <v>546</v>
      </c>
      <c r="B26" s="180"/>
      <c r="C26" s="181" t="s">
        <v>547</v>
      </c>
      <c r="D26" s="617">
        <v>420</v>
      </c>
      <c r="E26" s="617">
        <v>373</v>
      </c>
      <c r="F26" s="610">
        <f t="shared" si="0"/>
        <v>88.80952380952381</v>
      </c>
    </row>
    <row r="27" spans="1:6" ht="12.75" customHeight="1">
      <c r="A27" s="186"/>
      <c r="B27" s="187"/>
      <c r="C27" s="178" t="s">
        <v>548</v>
      </c>
      <c r="D27" s="618">
        <f>SUM(D28:D55)</f>
        <v>550</v>
      </c>
      <c r="E27" s="618">
        <f>SUM(E28:E55)</f>
        <v>334</v>
      </c>
      <c r="F27" s="609">
        <f>(E27/D27)*100</f>
        <v>60.727272727272727</v>
      </c>
    </row>
    <row r="28" spans="1:6" ht="12.75" customHeight="1">
      <c r="A28" s="179" t="s">
        <v>549</v>
      </c>
      <c r="B28" s="180"/>
      <c r="C28" s="181" t="s">
        <v>550</v>
      </c>
      <c r="D28" s="617"/>
      <c r="E28" s="617"/>
      <c r="F28" s="610"/>
    </row>
    <row r="29" spans="1:6" ht="12.75" customHeight="1">
      <c r="A29" s="179" t="s">
        <v>551</v>
      </c>
      <c r="B29" s="180"/>
      <c r="C29" s="181" t="s">
        <v>552</v>
      </c>
      <c r="D29" s="617"/>
      <c r="E29" s="617"/>
      <c r="F29" s="610"/>
    </row>
    <row r="30" spans="1:6" ht="12.75" customHeight="1">
      <c r="A30" s="179" t="s">
        <v>553</v>
      </c>
      <c r="B30" s="180"/>
      <c r="C30" s="181" t="s">
        <v>554</v>
      </c>
      <c r="D30" s="617"/>
      <c r="E30" s="617"/>
      <c r="F30" s="610"/>
    </row>
    <row r="31" spans="1:6" ht="12.75" customHeight="1">
      <c r="A31" s="179" t="s">
        <v>555</v>
      </c>
      <c r="B31" s="180"/>
      <c r="C31" s="181" t="s">
        <v>556</v>
      </c>
      <c r="D31" s="617"/>
      <c r="E31" s="617"/>
      <c r="F31" s="610"/>
    </row>
    <row r="32" spans="1:6" ht="12.75" customHeight="1">
      <c r="A32" s="179" t="s">
        <v>557</v>
      </c>
      <c r="B32" s="180"/>
      <c r="C32" s="181" t="s">
        <v>558</v>
      </c>
      <c r="D32" s="617"/>
      <c r="E32" s="617"/>
      <c r="F32" s="610"/>
    </row>
    <row r="33" spans="1:6" ht="12.75" customHeight="1">
      <c r="A33" s="179" t="s">
        <v>559</v>
      </c>
      <c r="B33" s="180"/>
      <c r="C33" s="181" t="s">
        <v>560</v>
      </c>
      <c r="D33" s="617"/>
      <c r="E33" s="617"/>
      <c r="F33" s="610"/>
    </row>
    <row r="34" spans="1:6" ht="12.75" customHeight="1">
      <c r="A34" s="179" t="s">
        <v>561</v>
      </c>
      <c r="B34" s="180"/>
      <c r="C34" s="181" t="s">
        <v>562</v>
      </c>
      <c r="D34" s="617"/>
      <c r="E34" s="617"/>
      <c r="F34" s="610"/>
    </row>
    <row r="35" spans="1:6" ht="12.75" customHeight="1">
      <c r="A35" s="179" t="s">
        <v>563</v>
      </c>
      <c r="B35" s="180"/>
      <c r="C35" s="181" t="s">
        <v>564</v>
      </c>
      <c r="D35" s="617"/>
      <c r="E35" s="617"/>
      <c r="F35" s="610"/>
    </row>
    <row r="36" spans="1:6" ht="12.75" customHeight="1">
      <c r="A36" s="179" t="s">
        <v>565</v>
      </c>
      <c r="B36" s="180"/>
      <c r="C36" s="181" t="s">
        <v>566</v>
      </c>
      <c r="D36" s="617"/>
      <c r="E36" s="617"/>
      <c r="F36" s="610"/>
    </row>
    <row r="37" spans="1:6" ht="12.75" customHeight="1">
      <c r="A37" s="179" t="s">
        <v>414</v>
      </c>
      <c r="B37" s="180"/>
      <c r="C37" s="181" t="s">
        <v>415</v>
      </c>
      <c r="D37" s="617"/>
      <c r="E37" s="617"/>
      <c r="F37" s="610"/>
    </row>
    <row r="38" spans="1:6" ht="12.75" customHeight="1">
      <c r="A38" s="179" t="s">
        <v>567</v>
      </c>
      <c r="B38" s="180"/>
      <c r="C38" s="181" t="s">
        <v>568</v>
      </c>
      <c r="D38" s="617"/>
      <c r="E38" s="617"/>
      <c r="F38" s="610"/>
    </row>
    <row r="39" spans="1:6" ht="12.75" customHeight="1">
      <c r="A39" s="179" t="s">
        <v>569</v>
      </c>
      <c r="B39" s="180"/>
      <c r="C39" s="181" t="s">
        <v>570</v>
      </c>
      <c r="D39" s="617">
        <v>550</v>
      </c>
      <c r="E39" s="617">
        <v>334</v>
      </c>
      <c r="F39" s="610">
        <f>(E39/D39)*100</f>
        <v>60.727272727272727</v>
      </c>
    </row>
    <row r="40" spans="1:6" ht="12.75" customHeight="1">
      <c r="A40" s="179" t="s">
        <v>571</v>
      </c>
      <c r="B40" s="180"/>
      <c r="C40" s="181" t="s">
        <v>572</v>
      </c>
      <c r="D40" s="617"/>
      <c r="E40" s="617"/>
      <c r="F40" s="610"/>
    </row>
    <row r="41" spans="1:6" ht="12.75" customHeight="1">
      <c r="A41" s="179" t="s">
        <v>573</v>
      </c>
      <c r="B41" s="180"/>
      <c r="C41" s="181" t="s">
        <v>574</v>
      </c>
      <c r="D41" s="617"/>
      <c r="E41" s="617"/>
      <c r="F41" s="610"/>
    </row>
    <row r="42" spans="1:6" ht="12.75" customHeight="1">
      <c r="A42" s="179" t="s">
        <v>575</v>
      </c>
      <c r="B42" s="180"/>
      <c r="C42" s="181" t="s">
        <v>576</v>
      </c>
      <c r="D42" s="617"/>
      <c r="E42" s="617"/>
      <c r="F42" s="610"/>
    </row>
    <row r="43" spans="1:6" ht="12.75" customHeight="1">
      <c r="A43" s="179" t="s">
        <v>577</v>
      </c>
      <c r="B43" s="180"/>
      <c r="C43" s="181" t="s">
        <v>578</v>
      </c>
      <c r="D43" s="617"/>
      <c r="E43" s="617"/>
      <c r="F43" s="610"/>
    </row>
    <row r="44" spans="1:6" ht="12.75" customHeight="1">
      <c r="A44" s="179" t="s">
        <v>579</v>
      </c>
      <c r="B44" s="180"/>
      <c r="C44" s="181" t="s">
        <v>580</v>
      </c>
      <c r="D44" s="617"/>
      <c r="E44" s="617"/>
      <c r="F44" s="610"/>
    </row>
    <row r="45" spans="1:6" ht="12.75" customHeight="1">
      <c r="A45" s="188" t="s">
        <v>581</v>
      </c>
      <c r="B45" s="189"/>
      <c r="C45" s="190" t="s">
        <v>582</v>
      </c>
      <c r="D45" s="617"/>
      <c r="E45" s="617"/>
      <c r="F45" s="610"/>
    </row>
    <row r="46" spans="1:6" ht="12.75" customHeight="1">
      <c r="A46" s="188" t="s">
        <v>583</v>
      </c>
      <c r="B46" s="189"/>
      <c r="C46" s="190" t="s">
        <v>584</v>
      </c>
      <c r="D46" s="617"/>
      <c r="E46" s="617"/>
      <c r="F46" s="610"/>
    </row>
    <row r="47" spans="1:6" ht="12.75" customHeight="1">
      <c r="A47" s="188" t="s">
        <v>585</v>
      </c>
      <c r="B47" s="189"/>
      <c r="C47" s="190" t="s">
        <v>586</v>
      </c>
      <c r="D47" s="617"/>
      <c r="E47" s="617"/>
      <c r="F47" s="610"/>
    </row>
    <row r="48" spans="1:6" ht="12.75" customHeight="1">
      <c r="A48" s="188" t="s">
        <v>587</v>
      </c>
      <c r="B48" s="189"/>
      <c r="C48" s="190" t="s">
        <v>588</v>
      </c>
      <c r="D48" s="617"/>
      <c r="E48" s="617"/>
      <c r="F48" s="610"/>
    </row>
    <row r="49" spans="1:6" ht="12.75" customHeight="1">
      <c r="A49" s="492" t="s">
        <v>1813</v>
      </c>
      <c r="B49" s="493"/>
      <c r="C49" s="494" t="s">
        <v>1816</v>
      </c>
      <c r="D49" s="619"/>
      <c r="E49" s="619"/>
      <c r="F49" s="611"/>
    </row>
    <row r="50" spans="1:6" ht="12.75" customHeight="1">
      <c r="A50" s="188" t="s">
        <v>589</v>
      </c>
      <c r="B50" s="189"/>
      <c r="C50" s="190" t="s">
        <v>590</v>
      </c>
      <c r="D50" s="617"/>
      <c r="E50" s="617"/>
      <c r="F50" s="610"/>
    </row>
    <row r="51" spans="1:6" ht="12.75" customHeight="1">
      <c r="A51" s="188" t="s">
        <v>591</v>
      </c>
      <c r="B51" s="189"/>
      <c r="C51" s="190" t="s">
        <v>592</v>
      </c>
      <c r="D51" s="617"/>
      <c r="E51" s="617"/>
      <c r="F51" s="610"/>
    </row>
    <row r="52" spans="1:6" ht="12.75" customHeight="1">
      <c r="A52" s="188" t="s">
        <v>593</v>
      </c>
      <c r="B52" s="189"/>
      <c r="C52" s="190" t="s">
        <v>594</v>
      </c>
      <c r="D52" s="617"/>
      <c r="E52" s="617"/>
      <c r="F52" s="610"/>
    </row>
    <row r="53" spans="1:6" ht="12.75" customHeight="1">
      <c r="A53" s="188" t="s">
        <v>595</v>
      </c>
      <c r="B53" s="189"/>
      <c r="C53" s="190" t="s">
        <v>596</v>
      </c>
      <c r="D53" s="617"/>
      <c r="E53" s="617"/>
      <c r="F53" s="610"/>
    </row>
    <row r="54" spans="1:6" ht="12.75" customHeight="1">
      <c r="A54" s="188" t="s">
        <v>597</v>
      </c>
      <c r="B54" s="189"/>
      <c r="C54" s="190" t="s">
        <v>598</v>
      </c>
      <c r="D54" s="617"/>
      <c r="E54" s="617"/>
      <c r="F54" s="610"/>
    </row>
    <row r="55" spans="1:6" ht="12.75" customHeight="1">
      <c r="A55" s="188" t="s">
        <v>599</v>
      </c>
      <c r="B55" s="189"/>
      <c r="C55" s="190" t="s">
        <v>600</v>
      </c>
      <c r="D55" s="617"/>
      <c r="E55" s="617"/>
      <c r="F55" s="610"/>
    </row>
    <row r="56" spans="1:6" ht="12.75" customHeight="1">
      <c r="A56" s="191"/>
      <c r="B56" s="192"/>
      <c r="C56" s="178" t="s">
        <v>601</v>
      </c>
      <c r="D56" s="618">
        <f>SUM(D57:D113)</f>
        <v>46430</v>
      </c>
      <c r="E56" s="618">
        <f>SUM(E57:E113)</f>
        <v>50569</v>
      </c>
      <c r="F56" s="609">
        <f>(E56/D56)*100</f>
        <v>108.91449493861727</v>
      </c>
    </row>
    <row r="57" spans="1:6" ht="12.75" customHeight="1">
      <c r="A57" s="188" t="s">
        <v>602</v>
      </c>
      <c r="B57" s="189"/>
      <c r="C57" s="190" t="s">
        <v>603</v>
      </c>
      <c r="D57" s="617"/>
      <c r="E57" s="617"/>
      <c r="F57" s="610"/>
    </row>
    <row r="58" spans="1:6" ht="12.75" customHeight="1">
      <c r="A58" s="188" t="s">
        <v>604</v>
      </c>
      <c r="B58" s="189"/>
      <c r="C58" s="190" t="s">
        <v>605</v>
      </c>
      <c r="D58" s="617">
        <v>3820</v>
      </c>
      <c r="E58" s="617">
        <v>4202</v>
      </c>
      <c r="F58" s="610">
        <f>(E58/D58)*100</f>
        <v>110.00000000000001</v>
      </c>
    </row>
    <row r="59" spans="1:6" ht="12.75" customHeight="1">
      <c r="A59" s="188" t="s">
        <v>606</v>
      </c>
      <c r="B59" s="189"/>
      <c r="C59" s="190" t="s">
        <v>607</v>
      </c>
      <c r="D59" s="617"/>
      <c r="E59" s="617"/>
      <c r="F59" s="610"/>
    </row>
    <row r="60" spans="1:6" ht="12.75" customHeight="1">
      <c r="A60" s="188" t="s">
        <v>608</v>
      </c>
      <c r="B60" s="189"/>
      <c r="C60" s="190" t="s">
        <v>609</v>
      </c>
      <c r="D60" s="617"/>
      <c r="E60" s="617"/>
      <c r="F60" s="610"/>
    </row>
    <row r="61" spans="1:6" ht="12.75" customHeight="1">
      <c r="A61" s="179" t="s">
        <v>610</v>
      </c>
      <c r="B61" s="180"/>
      <c r="C61" s="181" t="s">
        <v>611</v>
      </c>
      <c r="D61" s="617"/>
      <c r="E61" s="617"/>
      <c r="F61" s="610"/>
    </row>
    <row r="62" spans="1:6" ht="12.75" customHeight="1">
      <c r="A62" s="179" t="s">
        <v>612</v>
      </c>
      <c r="B62" s="180"/>
      <c r="C62" s="181" t="s">
        <v>613</v>
      </c>
      <c r="D62" s="617"/>
      <c r="E62" s="617"/>
      <c r="F62" s="610"/>
    </row>
    <row r="63" spans="1:6" ht="12.75" customHeight="1">
      <c r="A63" s="179" t="s">
        <v>614</v>
      </c>
      <c r="B63" s="180"/>
      <c r="C63" s="181" t="s">
        <v>615</v>
      </c>
      <c r="D63" s="617">
        <v>2215</v>
      </c>
      <c r="E63" s="617">
        <v>2551</v>
      </c>
      <c r="F63" s="610">
        <f>(E63/D63)*100</f>
        <v>115.16930022573364</v>
      </c>
    </row>
    <row r="64" spans="1:6" ht="12.75" customHeight="1">
      <c r="A64" s="179" t="s">
        <v>616</v>
      </c>
      <c r="B64" s="180"/>
      <c r="C64" s="181" t="s">
        <v>617</v>
      </c>
      <c r="D64" s="617"/>
      <c r="E64" s="617"/>
      <c r="F64" s="610"/>
    </row>
    <row r="65" spans="1:6" ht="12.75" customHeight="1">
      <c r="A65" s="179" t="s">
        <v>618</v>
      </c>
      <c r="B65" s="180"/>
      <c r="C65" s="181" t="s">
        <v>619</v>
      </c>
      <c r="D65" s="617">
        <v>3750</v>
      </c>
      <c r="E65" s="617">
        <v>4198</v>
      </c>
      <c r="F65" s="610">
        <f>(E65/D65)*100</f>
        <v>111.94666666666666</v>
      </c>
    </row>
    <row r="66" spans="1:6" ht="12.75" customHeight="1">
      <c r="A66" s="179" t="s">
        <v>620</v>
      </c>
      <c r="B66" s="180"/>
      <c r="C66" s="181" t="s">
        <v>621</v>
      </c>
      <c r="D66" s="617"/>
      <c r="E66" s="617"/>
      <c r="F66" s="610"/>
    </row>
    <row r="67" spans="1:6" ht="12.75" customHeight="1">
      <c r="A67" s="179" t="s">
        <v>622</v>
      </c>
      <c r="B67" s="180"/>
      <c r="C67" s="181" t="s">
        <v>623</v>
      </c>
      <c r="D67" s="617">
        <v>3210</v>
      </c>
      <c r="E67" s="617">
        <v>3970</v>
      </c>
      <c r="F67" s="610">
        <f>(E67/D67)*100</f>
        <v>123.67601246105919</v>
      </c>
    </row>
    <row r="68" spans="1:6" ht="12.75" customHeight="1">
      <c r="A68" s="179" t="s">
        <v>624</v>
      </c>
      <c r="B68" s="180"/>
      <c r="C68" s="181" t="s">
        <v>625</v>
      </c>
      <c r="D68" s="617"/>
      <c r="E68" s="617"/>
      <c r="F68" s="610"/>
    </row>
    <row r="69" spans="1:6" ht="12.75" customHeight="1">
      <c r="A69" s="179" t="s">
        <v>626</v>
      </c>
      <c r="B69" s="180"/>
      <c r="C69" s="181" t="s">
        <v>627</v>
      </c>
      <c r="D69" s="617">
        <v>3220</v>
      </c>
      <c r="E69" s="617">
        <v>3972</v>
      </c>
      <c r="F69" s="610">
        <f t="shared" ref="F69:F70" si="1">(E69/D69)*100</f>
        <v>123.35403726708074</v>
      </c>
    </row>
    <row r="70" spans="1:6" ht="12.75" customHeight="1">
      <c r="A70" s="179" t="s">
        <v>628</v>
      </c>
      <c r="B70" s="180"/>
      <c r="C70" s="181" t="s">
        <v>629</v>
      </c>
      <c r="D70" s="617">
        <v>3255</v>
      </c>
      <c r="E70" s="617">
        <v>2680</v>
      </c>
      <c r="F70" s="610">
        <f t="shared" si="1"/>
        <v>82.334869431643625</v>
      </c>
    </row>
    <row r="71" spans="1:6" ht="12.75" customHeight="1">
      <c r="A71" s="179" t="s">
        <v>630</v>
      </c>
      <c r="B71" s="180"/>
      <c r="C71" s="181" t="s">
        <v>631</v>
      </c>
      <c r="D71" s="617"/>
      <c r="E71" s="617"/>
      <c r="F71" s="610"/>
    </row>
    <row r="72" spans="1:6" ht="12.75" customHeight="1">
      <c r="A72" s="179" t="s">
        <v>632</v>
      </c>
      <c r="B72" s="180"/>
      <c r="C72" s="181" t="s">
        <v>633</v>
      </c>
      <c r="D72" s="617"/>
      <c r="E72" s="617"/>
      <c r="F72" s="610"/>
    </row>
    <row r="73" spans="1:6" ht="12.75" customHeight="1">
      <c r="A73" s="179" t="s">
        <v>634</v>
      </c>
      <c r="B73" s="180"/>
      <c r="C73" s="181" t="s">
        <v>635</v>
      </c>
      <c r="D73" s="617"/>
      <c r="E73" s="617"/>
      <c r="F73" s="610"/>
    </row>
    <row r="74" spans="1:6" ht="12.75" customHeight="1">
      <c r="A74" s="179" t="s">
        <v>636</v>
      </c>
      <c r="B74" s="180"/>
      <c r="C74" s="181" t="s">
        <v>637</v>
      </c>
      <c r="D74" s="617"/>
      <c r="E74" s="617"/>
      <c r="F74" s="610"/>
    </row>
    <row r="75" spans="1:6" ht="12.75" customHeight="1">
      <c r="A75" s="179" t="s">
        <v>638</v>
      </c>
      <c r="B75" s="180"/>
      <c r="C75" s="181" t="s">
        <v>639</v>
      </c>
      <c r="D75" s="617">
        <v>3340</v>
      </c>
      <c r="E75" s="617">
        <v>3670</v>
      </c>
      <c r="F75" s="610">
        <f>(E75/D75)*100</f>
        <v>109.88023952095809</v>
      </c>
    </row>
    <row r="76" spans="1:6" ht="12.75" customHeight="1">
      <c r="A76" s="179" t="s">
        <v>640</v>
      </c>
      <c r="B76" s="180"/>
      <c r="C76" s="181" t="s">
        <v>641</v>
      </c>
      <c r="D76" s="617"/>
      <c r="E76" s="617"/>
      <c r="F76" s="610"/>
    </row>
    <row r="77" spans="1:6" ht="12.75" customHeight="1">
      <c r="A77" s="179" t="s">
        <v>642</v>
      </c>
      <c r="B77" s="180"/>
      <c r="C77" s="181" t="s">
        <v>643</v>
      </c>
      <c r="D77" s="617">
        <v>5045</v>
      </c>
      <c r="E77" s="617">
        <v>5120</v>
      </c>
      <c r="F77" s="610">
        <f>(E77/D77)*100</f>
        <v>101.48662041625371</v>
      </c>
    </row>
    <row r="78" spans="1:6" ht="12.75" customHeight="1">
      <c r="A78" s="179" t="s">
        <v>644</v>
      </c>
      <c r="B78" s="180"/>
      <c r="C78" s="181" t="s">
        <v>645</v>
      </c>
      <c r="D78" s="617"/>
      <c r="E78" s="617"/>
      <c r="F78" s="610"/>
    </row>
    <row r="79" spans="1:6" ht="12.75" customHeight="1">
      <c r="A79" s="179" t="s">
        <v>646</v>
      </c>
      <c r="B79" s="180"/>
      <c r="C79" s="181" t="s">
        <v>647</v>
      </c>
      <c r="D79" s="617"/>
      <c r="E79" s="617"/>
      <c r="F79" s="610"/>
    </row>
    <row r="80" spans="1:6" ht="12.75" customHeight="1">
      <c r="A80" s="179" t="s">
        <v>648</v>
      </c>
      <c r="B80" s="180"/>
      <c r="C80" s="181" t="s">
        <v>649</v>
      </c>
      <c r="D80" s="617"/>
      <c r="E80" s="617"/>
      <c r="F80" s="610"/>
    </row>
    <row r="81" spans="1:6" ht="12.75" customHeight="1">
      <c r="A81" s="179" t="s">
        <v>650</v>
      </c>
      <c r="B81" s="180"/>
      <c r="C81" s="181" t="s">
        <v>651</v>
      </c>
      <c r="D81" s="617"/>
      <c r="E81" s="617"/>
      <c r="F81" s="610"/>
    </row>
    <row r="82" spans="1:6" ht="12.75" customHeight="1">
      <c r="A82" s="179" t="s">
        <v>652</v>
      </c>
      <c r="B82" s="180"/>
      <c r="C82" s="181" t="s">
        <v>653</v>
      </c>
      <c r="D82" s="617">
        <v>2690</v>
      </c>
      <c r="E82" s="617">
        <v>3135</v>
      </c>
      <c r="F82" s="610">
        <f>(E82/D82)*100</f>
        <v>116.54275092936803</v>
      </c>
    </row>
    <row r="83" spans="1:6" ht="12.75" customHeight="1">
      <c r="A83" s="179" t="s">
        <v>654</v>
      </c>
      <c r="B83" s="180"/>
      <c r="C83" s="181" t="s">
        <v>655</v>
      </c>
      <c r="D83" s="617"/>
      <c r="E83" s="617"/>
      <c r="F83" s="610"/>
    </row>
    <row r="84" spans="1:6" ht="12.75" customHeight="1">
      <c r="A84" s="179" t="s">
        <v>656</v>
      </c>
      <c r="B84" s="180"/>
      <c r="C84" s="181" t="s">
        <v>657</v>
      </c>
      <c r="D84" s="617"/>
      <c r="E84" s="617"/>
      <c r="F84" s="610"/>
    </row>
    <row r="85" spans="1:6" ht="12.75" customHeight="1">
      <c r="A85" s="179" t="s">
        <v>658</v>
      </c>
      <c r="B85" s="180"/>
      <c r="C85" s="181" t="s">
        <v>659</v>
      </c>
      <c r="D85" s="617"/>
      <c r="E85" s="617"/>
      <c r="F85" s="610"/>
    </row>
    <row r="86" spans="1:6" ht="12.75" customHeight="1">
      <c r="A86" s="179" t="s">
        <v>660</v>
      </c>
      <c r="B86" s="180"/>
      <c r="C86" s="181" t="s">
        <v>661</v>
      </c>
      <c r="D86" s="617"/>
      <c r="E86" s="617"/>
      <c r="F86" s="610"/>
    </row>
    <row r="87" spans="1:6" ht="12.75" customHeight="1">
      <c r="A87" s="179" t="s">
        <v>662</v>
      </c>
      <c r="B87" s="180"/>
      <c r="C87" s="181" t="s">
        <v>663</v>
      </c>
      <c r="D87" s="617"/>
      <c r="E87" s="617"/>
      <c r="F87" s="610"/>
    </row>
    <row r="88" spans="1:6" ht="12.75" customHeight="1">
      <c r="A88" s="179" t="s">
        <v>664</v>
      </c>
      <c r="B88" s="180"/>
      <c r="C88" s="181" t="s">
        <v>665</v>
      </c>
      <c r="D88" s="617"/>
      <c r="E88" s="617"/>
      <c r="F88" s="610"/>
    </row>
    <row r="89" spans="1:6" ht="12.75" customHeight="1">
      <c r="A89" s="179" t="s">
        <v>666</v>
      </c>
      <c r="B89" s="180"/>
      <c r="C89" s="181" t="s">
        <v>667</v>
      </c>
      <c r="D89" s="617"/>
      <c r="E89" s="617"/>
      <c r="F89" s="610"/>
    </row>
    <row r="90" spans="1:6" ht="12.75" customHeight="1">
      <c r="A90" s="179" t="s">
        <v>668</v>
      </c>
      <c r="B90" s="180"/>
      <c r="C90" s="181" t="s">
        <v>669</v>
      </c>
      <c r="D90" s="617"/>
      <c r="E90" s="617"/>
      <c r="F90" s="610"/>
    </row>
    <row r="91" spans="1:6" ht="12.75" customHeight="1">
      <c r="A91" s="179" t="s">
        <v>670</v>
      </c>
      <c r="B91" s="180"/>
      <c r="C91" s="181" t="s">
        <v>671</v>
      </c>
      <c r="D91" s="617"/>
      <c r="E91" s="617"/>
      <c r="F91" s="610"/>
    </row>
    <row r="92" spans="1:6" ht="12.75" customHeight="1">
      <c r="A92" s="179" t="s">
        <v>672</v>
      </c>
      <c r="B92" s="180"/>
      <c r="C92" s="181" t="s">
        <v>673</v>
      </c>
      <c r="D92" s="617"/>
      <c r="E92" s="617"/>
      <c r="F92" s="610"/>
    </row>
    <row r="93" spans="1:6" ht="12.75" customHeight="1">
      <c r="A93" s="179" t="s">
        <v>674</v>
      </c>
      <c r="B93" s="180"/>
      <c r="C93" s="181" t="s">
        <v>675</v>
      </c>
      <c r="D93" s="617"/>
      <c r="E93" s="617"/>
      <c r="F93" s="610"/>
    </row>
    <row r="94" spans="1:6" ht="12.75" customHeight="1">
      <c r="A94" s="179" t="s">
        <v>676</v>
      </c>
      <c r="B94" s="180"/>
      <c r="C94" s="181" t="s">
        <v>677</v>
      </c>
      <c r="D94" s="617"/>
      <c r="E94" s="617"/>
      <c r="F94" s="610"/>
    </row>
    <row r="95" spans="1:6" ht="12.75" customHeight="1">
      <c r="A95" s="179" t="s">
        <v>678</v>
      </c>
      <c r="B95" s="180"/>
      <c r="C95" s="181" t="s">
        <v>679</v>
      </c>
      <c r="D95" s="617"/>
      <c r="E95" s="617"/>
      <c r="F95" s="610"/>
    </row>
    <row r="96" spans="1:6" ht="12.75" customHeight="1">
      <c r="A96" s="488" t="s">
        <v>680</v>
      </c>
      <c r="B96" s="489"/>
      <c r="C96" s="495" t="s">
        <v>681</v>
      </c>
      <c r="D96" s="619"/>
      <c r="E96" s="619"/>
      <c r="F96" s="611"/>
    </row>
    <row r="97" spans="1:6" ht="12.75" customHeight="1">
      <c r="A97" s="179" t="s">
        <v>682</v>
      </c>
      <c r="B97" s="180"/>
      <c r="C97" s="181" t="s">
        <v>683</v>
      </c>
      <c r="D97" s="617"/>
      <c r="E97" s="617"/>
      <c r="F97" s="610"/>
    </row>
    <row r="98" spans="1:6" ht="12.75" customHeight="1">
      <c r="A98" s="179" t="s">
        <v>684</v>
      </c>
      <c r="B98" s="180"/>
      <c r="C98" s="181" t="s">
        <v>685</v>
      </c>
      <c r="D98" s="617">
        <v>4865</v>
      </c>
      <c r="E98" s="617">
        <v>5025</v>
      </c>
      <c r="F98" s="610">
        <f>(E98/D98)*100</f>
        <v>103.28879753340186</v>
      </c>
    </row>
    <row r="99" spans="1:6" ht="12.75" customHeight="1">
      <c r="A99" s="179" t="s">
        <v>686</v>
      </c>
      <c r="B99" s="180"/>
      <c r="C99" s="181" t="s">
        <v>687</v>
      </c>
      <c r="D99" s="617"/>
      <c r="E99" s="617"/>
      <c r="F99" s="610"/>
    </row>
    <row r="100" spans="1:6" ht="12.75" customHeight="1">
      <c r="A100" s="179" t="s">
        <v>688</v>
      </c>
      <c r="B100" s="180"/>
      <c r="C100" s="181" t="s">
        <v>689</v>
      </c>
      <c r="D100" s="617"/>
      <c r="E100" s="617"/>
      <c r="F100" s="610"/>
    </row>
    <row r="101" spans="1:6" ht="12.75" customHeight="1">
      <c r="A101" s="491" t="s">
        <v>1814</v>
      </c>
      <c r="B101" s="489"/>
      <c r="C101" s="490" t="s">
        <v>1815</v>
      </c>
      <c r="D101" s="619"/>
      <c r="E101" s="619"/>
      <c r="F101" s="611"/>
    </row>
    <row r="102" spans="1:6" ht="12.75" customHeight="1">
      <c r="A102" s="179" t="s">
        <v>690</v>
      </c>
      <c r="B102" s="180"/>
      <c r="C102" s="181" t="s">
        <v>691</v>
      </c>
      <c r="D102" s="617"/>
      <c r="E102" s="617"/>
      <c r="F102" s="610"/>
    </row>
    <row r="103" spans="1:6" ht="12.75" customHeight="1">
      <c r="A103" s="179" t="s">
        <v>692</v>
      </c>
      <c r="B103" s="180"/>
      <c r="C103" s="181" t="s">
        <v>693</v>
      </c>
      <c r="D103" s="617">
        <v>3075</v>
      </c>
      <c r="E103" s="617">
        <v>3568</v>
      </c>
      <c r="F103" s="610">
        <f>(E103/D103)*100</f>
        <v>116.03252032520327</v>
      </c>
    </row>
    <row r="104" spans="1:6" ht="12.75" customHeight="1">
      <c r="A104" s="179" t="s">
        <v>694</v>
      </c>
      <c r="B104" s="180"/>
      <c r="C104" s="181" t="s">
        <v>695</v>
      </c>
      <c r="D104" s="617"/>
      <c r="E104" s="617"/>
      <c r="F104" s="610"/>
    </row>
    <row r="105" spans="1:6" ht="12.75" customHeight="1">
      <c r="A105" s="179" t="s">
        <v>696</v>
      </c>
      <c r="B105" s="180"/>
      <c r="C105" s="181" t="s">
        <v>697</v>
      </c>
      <c r="D105" s="617"/>
      <c r="E105" s="617"/>
      <c r="F105" s="610"/>
    </row>
    <row r="106" spans="1:6" ht="12.75" customHeight="1">
      <c r="A106" s="179" t="s">
        <v>698</v>
      </c>
      <c r="B106" s="180"/>
      <c r="C106" s="181" t="s">
        <v>699</v>
      </c>
      <c r="D106" s="617"/>
      <c r="E106" s="617"/>
      <c r="F106" s="610"/>
    </row>
    <row r="107" spans="1:6" ht="12.75" customHeight="1">
      <c r="A107" s="179" t="s">
        <v>700</v>
      </c>
      <c r="B107" s="180"/>
      <c r="C107" s="181" t="s">
        <v>701</v>
      </c>
      <c r="D107" s="617"/>
      <c r="E107" s="617"/>
      <c r="F107" s="610"/>
    </row>
    <row r="108" spans="1:6" ht="12.75" customHeight="1">
      <c r="A108" s="179" t="s">
        <v>702</v>
      </c>
      <c r="B108" s="180"/>
      <c r="C108" s="181" t="s">
        <v>703</v>
      </c>
      <c r="D108" s="617"/>
      <c r="E108" s="617"/>
      <c r="F108" s="610"/>
    </row>
    <row r="109" spans="1:6" ht="12.75" customHeight="1">
      <c r="A109" s="179" t="s">
        <v>704</v>
      </c>
      <c r="B109" s="180"/>
      <c r="C109" s="181" t="s">
        <v>705</v>
      </c>
      <c r="D109" s="617"/>
      <c r="E109" s="617"/>
      <c r="F109" s="610"/>
    </row>
    <row r="110" spans="1:6" ht="12.75" customHeight="1">
      <c r="A110" s="179" t="s">
        <v>706</v>
      </c>
      <c r="B110" s="180"/>
      <c r="C110" s="181" t="s">
        <v>707</v>
      </c>
      <c r="D110" s="617">
        <v>2835</v>
      </c>
      <c r="E110" s="617">
        <v>3136</v>
      </c>
      <c r="F110" s="610">
        <f>(E110/D110)*100</f>
        <v>110.61728395061728</v>
      </c>
    </row>
    <row r="111" spans="1:6" ht="12.75" customHeight="1">
      <c r="A111" s="179" t="s">
        <v>708</v>
      </c>
      <c r="B111" s="180"/>
      <c r="C111" s="181" t="s">
        <v>709</v>
      </c>
      <c r="D111" s="617"/>
      <c r="E111" s="617"/>
      <c r="F111" s="610"/>
    </row>
    <row r="112" spans="1:6" ht="12.75" customHeight="1">
      <c r="A112" s="179" t="s">
        <v>710</v>
      </c>
      <c r="B112" s="180"/>
      <c r="C112" s="181" t="s">
        <v>711</v>
      </c>
      <c r="D112" s="617">
        <v>5110</v>
      </c>
      <c r="E112" s="617">
        <v>5342</v>
      </c>
      <c r="F112" s="610">
        <f>(E112/D112)*100</f>
        <v>104.54011741682973</v>
      </c>
    </row>
    <row r="113" spans="1:6" ht="12.75" customHeight="1">
      <c r="A113" s="179" t="s">
        <v>712</v>
      </c>
      <c r="B113" s="180"/>
      <c r="C113" s="181" t="s">
        <v>713</v>
      </c>
      <c r="D113" s="617"/>
      <c r="E113" s="617"/>
      <c r="F113" s="610"/>
    </row>
    <row r="114" spans="1:6" ht="12.75" customHeight="1">
      <c r="A114" s="191"/>
      <c r="B114" s="192"/>
      <c r="C114" s="178" t="s">
        <v>714</v>
      </c>
      <c r="D114" s="618"/>
      <c r="E114" s="618"/>
      <c r="F114" s="612"/>
    </row>
    <row r="115" spans="1:6" ht="12.75" customHeight="1">
      <c r="A115" s="179" t="s">
        <v>715</v>
      </c>
      <c r="B115" s="180"/>
      <c r="C115" s="181" t="s">
        <v>716</v>
      </c>
      <c r="D115" s="617"/>
      <c r="E115" s="617"/>
      <c r="F115" s="610"/>
    </row>
    <row r="116" spans="1:6" ht="12.75" customHeight="1">
      <c r="A116" s="179" t="s">
        <v>717</v>
      </c>
      <c r="B116" s="180"/>
      <c r="C116" s="181" t="s">
        <v>718</v>
      </c>
      <c r="D116" s="617"/>
      <c r="E116" s="617"/>
      <c r="F116" s="610"/>
    </row>
    <row r="117" spans="1:6" ht="12.75" customHeight="1">
      <c r="A117" s="179" t="s">
        <v>719</v>
      </c>
      <c r="B117" s="180"/>
      <c r="C117" s="181" t="s">
        <v>720</v>
      </c>
      <c r="D117" s="617"/>
      <c r="E117" s="617"/>
      <c r="F117" s="610"/>
    </row>
    <row r="118" spans="1:6" ht="12.75" customHeight="1">
      <c r="A118" s="179" t="s">
        <v>721</v>
      </c>
      <c r="B118" s="180"/>
      <c r="C118" s="181" t="s">
        <v>722</v>
      </c>
      <c r="D118" s="617"/>
      <c r="E118" s="617"/>
      <c r="F118" s="610"/>
    </row>
    <row r="119" spans="1:6" ht="12.75" customHeight="1">
      <c r="A119" s="179" t="s">
        <v>723</v>
      </c>
      <c r="B119" s="180"/>
      <c r="C119" s="181" t="s">
        <v>724</v>
      </c>
      <c r="D119" s="617"/>
      <c r="E119" s="617"/>
      <c r="F119" s="610"/>
    </row>
    <row r="120" spans="1:6" ht="12.75" customHeight="1">
      <c r="A120" s="179" t="s">
        <v>725</v>
      </c>
      <c r="B120" s="180"/>
      <c r="C120" s="181" t="s">
        <v>726</v>
      </c>
      <c r="D120" s="617"/>
      <c r="E120" s="617"/>
      <c r="F120" s="610"/>
    </row>
    <row r="121" spans="1:6" ht="12.75" customHeight="1">
      <c r="A121" s="186"/>
      <c r="B121" s="187"/>
      <c r="C121" s="178" t="s">
        <v>727</v>
      </c>
      <c r="D121" s="618">
        <f>SUM(D122:D138)</f>
        <v>9255</v>
      </c>
      <c r="E121" s="618">
        <f>SUM(E122:E138)</f>
        <v>9573</v>
      </c>
      <c r="F121" s="609">
        <f>(E121/D121)*100</f>
        <v>103.43598055105348</v>
      </c>
    </row>
    <row r="122" spans="1:6" ht="12.75" customHeight="1">
      <c r="A122" s="193" t="s">
        <v>728</v>
      </c>
      <c r="B122" s="194"/>
      <c r="C122" s="195" t="s">
        <v>729</v>
      </c>
      <c r="D122" s="617"/>
      <c r="E122" s="617"/>
      <c r="F122" s="610"/>
    </row>
    <row r="123" spans="1:6" ht="12.75" customHeight="1">
      <c r="A123" s="193" t="s">
        <v>730</v>
      </c>
      <c r="B123" s="194"/>
      <c r="C123" s="195" t="s">
        <v>731</v>
      </c>
      <c r="D123" s="617"/>
      <c r="E123" s="617"/>
      <c r="F123" s="610"/>
    </row>
    <row r="124" spans="1:6" ht="12.75" customHeight="1">
      <c r="A124" s="193" t="s">
        <v>732</v>
      </c>
      <c r="B124" s="194"/>
      <c r="C124" s="195" t="s">
        <v>733</v>
      </c>
      <c r="D124" s="617"/>
      <c r="E124" s="617"/>
      <c r="F124" s="610"/>
    </row>
    <row r="125" spans="1:6" ht="12.75" customHeight="1">
      <c r="A125" s="193" t="s">
        <v>734</v>
      </c>
      <c r="B125" s="194"/>
      <c r="C125" s="195" t="s">
        <v>735</v>
      </c>
      <c r="D125" s="617"/>
      <c r="E125" s="617"/>
      <c r="F125" s="610"/>
    </row>
    <row r="126" spans="1:6" ht="12.75" customHeight="1">
      <c r="A126" s="193" t="s">
        <v>736</v>
      </c>
      <c r="B126" s="194"/>
      <c r="C126" s="195" t="s">
        <v>737</v>
      </c>
      <c r="D126" s="617">
        <v>4485</v>
      </c>
      <c r="E126" s="617">
        <v>4645</v>
      </c>
      <c r="F126" s="610">
        <f t="shared" ref="F126:F127" si="2">(E126/D126)*100</f>
        <v>103.56744704570791</v>
      </c>
    </row>
    <row r="127" spans="1:6" ht="12.75" customHeight="1">
      <c r="A127" s="193" t="s">
        <v>738</v>
      </c>
      <c r="B127" s="194"/>
      <c r="C127" s="195" t="s">
        <v>739</v>
      </c>
      <c r="D127" s="617">
        <v>175</v>
      </c>
      <c r="E127" s="617">
        <v>201</v>
      </c>
      <c r="F127" s="610">
        <f t="shared" si="2"/>
        <v>114.85714285714286</v>
      </c>
    </row>
    <row r="128" spans="1:6" ht="12.75" customHeight="1">
      <c r="A128" s="193" t="s">
        <v>740</v>
      </c>
      <c r="B128" s="194"/>
      <c r="C128" s="195" t="s">
        <v>741</v>
      </c>
      <c r="D128" s="617"/>
      <c r="E128" s="617"/>
      <c r="F128" s="610"/>
    </row>
    <row r="129" spans="1:6" ht="12.75" customHeight="1">
      <c r="A129" s="193" t="s">
        <v>742</v>
      </c>
      <c r="B129" s="194"/>
      <c r="C129" s="195" t="s">
        <v>743</v>
      </c>
      <c r="D129" s="617"/>
      <c r="E129" s="617"/>
      <c r="F129" s="610"/>
    </row>
    <row r="130" spans="1:6" ht="12.75" customHeight="1">
      <c r="A130" s="193" t="s">
        <v>744</v>
      </c>
      <c r="B130" s="194"/>
      <c r="C130" s="195" t="s">
        <v>745</v>
      </c>
      <c r="D130" s="617"/>
      <c r="E130" s="617"/>
      <c r="F130" s="610"/>
    </row>
    <row r="131" spans="1:6" ht="12.75" customHeight="1">
      <c r="A131" s="193" t="s">
        <v>746</v>
      </c>
      <c r="B131" s="194"/>
      <c r="C131" s="195" t="s">
        <v>747</v>
      </c>
      <c r="D131" s="617"/>
      <c r="E131" s="617"/>
      <c r="F131" s="610"/>
    </row>
    <row r="132" spans="1:6" ht="12.75" customHeight="1">
      <c r="A132" s="193" t="s">
        <v>748</v>
      </c>
      <c r="B132" s="194"/>
      <c r="C132" s="195" t="s">
        <v>749</v>
      </c>
      <c r="D132" s="617"/>
      <c r="E132" s="617"/>
      <c r="F132" s="610"/>
    </row>
    <row r="133" spans="1:6" ht="12.75" customHeight="1">
      <c r="A133" s="193" t="s">
        <v>750</v>
      </c>
      <c r="B133" s="194"/>
      <c r="C133" s="195" t="s">
        <v>751</v>
      </c>
      <c r="D133" s="617"/>
      <c r="E133" s="617"/>
      <c r="F133" s="610"/>
    </row>
    <row r="134" spans="1:6" ht="12.75" customHeight="1">
      <c r="A134" s="193" t="s">
        <v>752</v>
      </c>
      <c r="B134" s="194"/>
      <c r="C134" s="195" t="s">
        <v>753</v>
      </c>
      <c r="D134" s="617"/>
      <c r="E134" s="617"/>
      <c r="F134" s="610"/>
    </row>
    <row r="135" spans="1:6" ht="12.75" customHeight="1">
      <c r="A135" s="193" t="s">
        <v>754</v>
      </c>
      <c r="B135" s="194"/>
      <c r="C135" s="195" t="s">
        <v>755</v>
      </c>
      <c r="D135" s="617"/>
      <c r="E135" s="617"/>
      <c r="F135" s="610"/>
    </row>
    <row r="136" spans="1:6" ht="12.75" customHeight="1">
      <c r="A136" s="193" t="s">
        <v>756</v>
      </c>
      <c r="B136" s="194"/>
      <c r="C136" s="195" t="s">
        <v>757</v>
      </c>
      <c r="D136" s="617">
        <v>4595</v>
      </c>
      <c r="E136" s="617">
        <v>4727</v>
      </c>
      <c r="F136" s="610">
        <f>(E136/D136)*100</f>
        <v>102.87268770402611</v>
      </c>
    </row>
    <row r="137" spans="1:6" ht="12.75" customHeight="1">
      <c r="A137" s="193" t="s">
        <v>758</v>
      </c>
      <c r="B137" s="194"/>
      <c r="C137" s="195" t="s">
        <v>759</v>
      </c>
      <c r="D137" s="617"/>
      <c r="E137" s="617"/>
      <c r="F137" s="610"/>
    </row>
    <row r="138" spans="1:6" ht="12.75" customHeight="1">
      <c r="A138" s="193" t="s">
        <v>760</v>
      </c>
      <c r="B138" s="194"/>
      <c r="C138" s="195" t="s">
        <v>761</v>
      </c>
      <c r="D138" s="617"/>
      <c r="E138" s="617"/>
      <c r="F138" s="610"/>
    </row>
    <row r="139" spans="1:6" ht="12.75" customHeight="1">
      <c r="A139" s="186"/>
      <c r="B139" s="187"/>
      <c r="C139" s="178" t="s">
        <v>762</v>
      </c>
      <c r="D139" s="618">
        <f>SUM(D140:D143)</f>
        <v>205</v>
      </c>
      <c r="E139" s="618">
        <f>SUM(E140:E143)</f>
        <v>203</v>
      </c>
      <c r="F139" s="609">
        <f>(E139/D139)*100</f>
        <v>99.024390243902445</v>
      </c>
    </row>
    <row r="140" spans="1:6" ht="12.75" customHeight="1">
      <c r="A140" s="179" t="s">
        <v>419</v>
      </c>
      <c r="B140" s="180" t="s">
        <v>343</v>
      </c>
      <c r="C140" s="181" t="s">
        <v>420</v>
      </c>
      <c r="D140" s="617">
        <v>205</v>
      </c>
      <c r="E140" s="617">
        <v>203</v>
      </c>
      <c r="F140" s="610">
        <f>(E140/D140)*100</f>
        <v>99.024390243902445</v>
      </c>
    </row>
    <row r="141" spans="1:6" ht="12.75" customHeight="1">
      <c r="A141" s="179" t="s">
        <v>763</v>
      </c>
      <c r="B141" s="180"/>
      <c r="C141" s="181" t="s">
        <v>764</v>
      </c>
      <c r="D141" s="617"/>
      <c r="E141" s="617"/>
      <c r="F141" s="610"/>
    </row>
    <row r="142" spans="1:6" ht="12.75" customHeight="1">
      <c r="A142" s="179" t="s">
        <v>765</v>
      </c>
      <c r="B142" s="180"/>
      <c r="C142" s="181" t="s">
        <v>766</v>
      </c>
      <c r="D142" s="617"/>
      <c r="E142" s="617"/>
      <c r="F142" s="610"/>
    </row>
    <row r="143" spans="1:6" ht="12.75" customHeight="1">
      <c r="A143" s="179" t="s">
        <v>767</v>
      </c>
      <c r="B143" s="180"/>
      <c r="C143" s="181" t="s">
        <v>768</v>
      </c>
      <c r="D143" s="617"/>
      <c r="E143" s="617"/>
      <c r="F143" s="610"/>
    </row>
    <row r="144" spans="1:6" ht="12.75" customHeight="1">
      <c r="A144" s="186"/>
      <c r="B144" s="187"/>
      <c r="C144" s="178" t="s">
        <v>769</v>
      </c>
      <c r="D144" s="618">
        <f>SUM(D145:D151)</f>
        <v>4985</v>
      </c>
      <c r="E144" s="618">
        <f>SUM(E145:E151)</f>
        <v>2790</v>
      </c>
      <c r="F144" s="609">
        <f>(E144/D144)*100</f>
        <v>55.967903711133403</v>
      </c>
    </row>
    <row r="145" spans="1:6" ht="12.75" customHeight="1">
      <c r="A145" s="196" t="s">
        <v>770</v>
      </c>
      <c r="B145" s="197"/>
      <c r="C145" s="464" t="s">
        <v>771</v>
      </c>
      <c r="D145" s="617">
        <v>1275</v>
      </c>
      <c r="E145" s="617">
        <v>1000</v>
      </c>
      <c r="F145" s="610">
        <f t="shared" ref="F145:F146" si="3">(E145/D145)*100</f>
        <v>78.431372549019613</v>
      </c>
    </row>
    <row r="146" spans="1:6" ht="12.75" customHeight="1">
      <c r="A146" s="198" t="s">
        <v>772</v>
      </c>
      <c r="B146" s="197"/>
      <c r="C146" s="464" t="s">
        <v>773</v>
      </c>
      <c r="D146" s="617">
        <v>10</v>
      </c>
      <c r="E146" s="617">
        <v>2</v>
      </c>
      <c r="F146" s="610">
        <f t="shared" si="3"/>
        <v>20</v>
      </c>
    </row>
    <row r="147" spans="1:6" ht="12.75" customHeight="1">
      <c r="A147" s="196" t="s">
        <v>774</v>
      </c>
      <c r="B147" s="197"/>
      <c r="C147" s="464" t="s">
        <v>775</v>
      </c>
      <c r="D147" s="617"/>
      <c r="E147" s="617"/>
      <c r="F147" s="610"/>
    </row>
    <row r="148" spans="1:6" ht="12.75" customHeight="1">
      <c r="A148" s="196" t="s">
        <v>776</v>
      </c>
      <c r="B148" s="197"/>
      <c r="C148" s="464" t="s">
        <v>777</v>
      </c>
      <c r="D148" s="617"/>
      <c r="E148" s="617"/>
      <c r="F148" s="610"/>
    </row>
    <row r="149" spans="1:6" ht="12.75" customHeight="1">
      <c r="A149" s="196" t="s">
        <v>778</v>
      </c>
      <c r="B149" s="197"/>
      <c r="C149" s="464" t="s">
        <v>779</v>
      </c>
      <c r="D149" s="617"/>
      <c r="E149" s="617"/>
      <c r="F149" s="610"/>
    </row>
    <row r="150" spans="1:6" ht="12.75" customHeight="1">
      <c r="A150" s="199" t="s">
        <v>780</v>
      </c>
      <c r="B150" s="2"/>
      <c r="C150" s="465" t="s">
        <v>781</v>
      </c>
      <c r="D150" s="617">
        <v>1850</v>
      </c>
      <c r="E150" s="617">
        <v>937</v>
      </c>
      <c r="F150" s="610">
        <f t="shared" ref="F150:F151" si="4">(E150/D150)*100</f>
        <v>50.648648648648653</v>
      </c>
    </row>
    <row r="151" spans="1:6" ht="12.75" customHeight="1">
      <c r="A151" s="199" t="s">
        <v>782</v>
      </c>
      <c r="B151" s="2"/>
      <c r="C151" s="466" t="s">
        <v>783</v>
      </c>
      <c r="D151" s="617">
        <v>1850</v>
      </c>
      <c r="E151" s="617">
        <v>851</v>
      </c>
      <c r="F151" s="610">
        <f t="shared" si="4"/>
        <v>46</v>
      </c>
    </row>
    <row r="152" spans="1:6" ht="12.75" customHeight="1">
      <c r="A152" s="200"/>
      <c r="B152" s="201"/>
      <c r="C152" s="202" t="s">
        <v>784</v>
      </c>
      <c r="D152" s="620">
        <f>SUM(D144:D151,D139,D121,D56,D27,D20,D8)</f>
        <v>79790</v>
      </c>
      <c r="E152" s="620">
        <f>SUM(E144:E151,E139,E121,E56,E27,E20,E8)</f>
        <v>77464</v>
      </c>
      <c r="F152" s="613">
        <f>(E152/D152)*100</f>
        <v>97.084847725278848</v>
      </c>
    </row>
    <row r="153" spans="1:6" ht="12.75" customHeight="1">
      <c r="A153" s="203"/>
      <c r="B153" s="204"/>
      <c r="C153" s="205" t="s">
        <v>785</v>
      </c>
      <c r="D153" s="621">
        <v>10</v>
      </c>
      <c r="E153" s="621">
        <v>0</v>
      </c>
      <c r="F153" s="614">
        <f>(E153/D153)*100</f>
        <v>0</v>
      </c>
    </row>
    <row r="154" spans="1:6" ht="12.75" customHeight="1">
      <c r="A154" s="203" t="s">
        <v>786</v>
      </c>
      <c r="B154" s="204"/>
      <c r="C154" s="206" t="s">
        <v>787</v>
      </c>
      <c r="D154" s="621"/>
      <c r="E154" s="621"/>
      <c r="F154" s="614"/>
    </row>
    <row r="155" spans="1:6" ht="12.75" customHeight="1">
      <c r="A155" s="179" t="s">
        <v>788</v>
      </c>
      <c r="B155" s="180"/>
      <c r="C155" s="181" t="s">
        <v>789</v>
      </c>
      <c r="D155" s="617">
        <v>10</v>
      </c>
      <c r="E155" s="617">
        <v>0</v>
      </c>
      <c r="F155" s="610">
        <f t="shared" ref="F155" si="5">(E155/D155)*100</f>
        <v>0</v>
      </c>
    </row>
    <row r="156" spans="1:6" ht="12.75" customHeight="1">
      <c r="A156" s="200"/>
      <c r="B156" s="201"/>
      <c r="C156" s="202" t="s">
        <v>790</v>
      </c>
      <c r="D156" s="620"/>
      <c r="E156" s="620"/>
      <c r="F156" s="613"/>
    </row>
    <row r="157" spans="1:6" ht="12.75" customHeight="1">
      <c r="A157" s="200"/>
      <c r="B157" s="201"/>
      <c r="C157" s="202" t="s">
        <v>791</v>
      </c>
      <c r="D157" s="620">
        <f>SUM(D155:D156,D152,D144,D153)</f>
        <v>84795</v>
      </c>
      <c r="E157" s="620">
        <f>SUM(E155:E156,E152,E144,E153)</f>
        <v>80254</v>
      </c>
      <c r="F157" s="613">
        <f>(E157/D157)*100</f>
        <v>94.644731411050174</v>
      </c>
    </row>
    <row r="158" spans="1:6" ht="12.75" customHeight="1">
      <c r="A158" s="207"/>
      <c r="B158" s="208"/>
      <c r="C158" s="209" t="s">
        <v>792</v>
      </c>
      <c r="D158" s="622">
        <v>8070</v>
      </c>
      <c r="E158" s="622">
        <v>7901</v>
      </c>
      <c r="F158" s="615">
        <f>(E158/D158)*100</f>
        <v>97.905824039653027</v>
      </c>
    </row>
    <row r="159" spans="1:6">
      <c r="A159" s="164"/>
      <c r="B159" s="164"/>
      <c r="C159" s="165"/>
      <c r="D159" s="168"/>
      <c r="E159" s="168"/>
    </row>
    <row r="160" spans="1:6">
      <c r="A160" s="701" t="s">
        <v>793</v>
      </c>
      <c r="B160" s="701"/>
      <c r="C160" s="701"/>
      <c r="D160" s="701"/>
      <c r="E160" s="701"/>
    </row>
  </sheetData>
  <mergeCells count="1">
    <mergeCell ref="A160:E160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5" workbookViewId="0">
      <selection activeCell="E41" sqref="E41"/>
    </sheetView>
  </sheetViews>
  <sheetFormatPr defaultColWidth="9.140625" defaultRowHeight="12.75"/>
  <cols>
    <col min="1" max="1" width="9.140625" style="4"/>
    <col min="2" max="2" width="7" style="4" customWidth="1"/>
    <col min="3" max="3" width="40.5703125" style="4" customWidth="1"/>
    <col min="4" max="4" width="9.85546875" style="4" customWidth="1"/>
    <col min="5" max="5" width="8.85546875" style="4" customWidth="1"/>
    <col min="6" max="6" width="8.85546875" style="623" customWidth="1"/>
    <col min="7" max="107" width="9.140625" style="4"/>
    <col min="108" max="108" width="49.140625" style="4" customWidth="1"/>
    <col min="109" max="16384" width="9.140625" style="4"/>
  </cols>
  <sheetData>
    <row r="1" spans="1:6">
      <c r="A1" s="91" t="s">
        <v>23</v>
      </c>
      <c r="B1" s="91"/>
    </row>
    <row r="2" spans="1:6">
      <c r="E2" s="5" t="s">
        <v>794</v>
      </c>
      <c r="F2" s="624"/>
    </row>
    <row r="3" spans="1:6" ht="36" customHeight="1">
      <c r="A3" s="13" t="s">
        <v>210</v>
      </c>
      <c r="B3" s="63" t="s">
        <v>211</v>
      </c>
      <c r="C3" s="6" t="s">
        <v>212</v>
      </c>
      <c r="D3" s="510" t="s">
        <v>1805</v>
      </c>
      <c r="E3" s="509" t="s">
        <v>2035</v>
      </c>
      <c r="F3" s="586" t="s">
        <v>1887</v>
      </c>
    </row>
    <row r="4" spans="1:6" ht="12.75" customHeight="1">
      <c r="A4" s="102"/>
      <c r="B4" s="102"/>
      <c r="C4" s="66" t="s">
        <v>795</v>
      </c>
      <c r="D4" s="537">
        <f>SUM(D5:D14)</f>
        <v>2930</v>
      </c>
      <c r="E4" s="537">
        <f>SUM(E5:E14)</f>
        <v>2783</v>
      </c>
      <c r="F4" s="625">
        <f>(E4/D4)*100</f>
        <v>94.982935153583611</v>
      </c>
    </row>
    <row r="5" spans="1:6" ht="12.75" customHeight="1">
      <c r="A5" s="100" t="s">
        <v>796</v>
      </c>
      <c r="B5" s="100"/>
      <c r="C5" s="101" t="s">
        <v>797</v>
      </c>
      <c r="D5" s="538"/>
      <c r="E5" s="8"/>
      <c r="F5" s="626"/>
    </row>
    <row r="6" spans="1:6" ht="12.75" customHeight="1">
      <c r="A6" s="100" t="s">
        <v>798</v>
      </c>
      <c r="B6" s="100"/>
      <c r="C6" s="101" t="s">
        <v>799</v>
      </c>
      <c r="D6" s="538"/>
      <c r="E6" s="8"/>
      <c r="F6" s="626"/>
    </row>
    <row r="7" spans="1:6" ht="12.75" customHeight="1">
      <c r="A7" s="100" t="s">
        <v>800</v>
      </c>
      <c r="B7" s="100"/>
      <c r="C7" s="101" t="s">
        <v>801</v>
      </c>
      <c r="D7" s="538">
        <v>1490</v>
      </c>
      <c r="E7" s="8">
        <v>1364</v>
      </c>
      <c r="F7" s="626">
        <f>(E7/D7)*100</f>
        <v>91.543624161073822</v>
      </c>
    </row>
    <row r="8" spans="1:6" ht="12.75" customHeight="1">
      <c r="A8" s="100" t="s">
        <v>802</v>
      </c>
      <c r="B8" s="100"/>
      <c r="C8" s="101" t="s">
        <v>803</v>
      </c>
      <c r="D8" s="538">
        <v>911</v>
      </c>
      <c r="E8" s="8">
        <v>916</v>
      </c>
      <c r="F8" s="626">
        <f t="shared" ref="F8:F9" si="0">(E8/D8)*100</f>
        <v>100.54884742041712</v>
      </c>
    </row>
    <row r="9" spans="1:6" ht="12.75" customHeight="1">
      <c r="A9" s="100">
        <v>2200046</v>
      </c>
      <c r="B9" s="100">
        <v>12</v>
      </c>
      <c r="C9" s="101" t="s">
        <v>804</v>
      </c>
      <c r="D9" s="538">
        <v>240</v>
      </c>
      <c r="E9" s="630">
        <v>233</v>
      </c>
      <c r="F9" s="626">
        <f t="shared" si="0"/>
        <v>97.083333333333329</v>
      </c>
    </row>
    <row r="10" spans="1:6" ht="12.75" customHeight="1">
      <c r="A10" s="100">
        <v>2200046</v>
      </c>
      <c r="B10" s="68" t="s">
        <v>256</v>
      </c>
      <c r="C10" s="101" t="s">
        <v>805</v>
      </c>
      <c r="D10" s="538"/>
      <c r="E10" s="8"/>
      <c r="F10" s="626"/>
    </row>
    <row r="11" spans="1:6" ht="12.75" customHeight="1">
      <c r="A11" s="100" t="s">
        <v>806</v>
      </c>
      <c r="B11" s="100"/>
      <c r="C11" s="101" t="s">
        <v>807</v>
      </c>
      <c r="D11" s="538">
        <v>49</v>
      </c>
      <c r="E11" s="8">
        <v>37</v>
      </c>
      <c r="F11" s="626">
        <f>(E11/D11)*100</f>
        <v>75.510204081632651</v>
      </c>
    </row>
    <row r="12" spans="1:6" ht="12.75" customHeight="1">
      <c r="A12" s="100" t="s">
        <v>808</v>
      </c>
      <c r="B12" s="100"/>
      <c r="C12" s="101" t="s">
        <v>809</v>
      </c>
      <c r="D12" s="538"/>
      <c r="E12" s="8"/>
      <c r="F12" s="626"/>
    </row>
    <row r="13" spans="1:6" ht="21.75" customHeight="1">
      <c r="A13" s="100">
        <v>2200129</v>
      </c>
      <c r="B13" s="100"/>
      <c r="C13" s="101" t="s">
        <v>810</v>
      </c>
      <c r="D13" s="538">
        <v>240</v>
      </c>
      <c r="E13" s="630">
        <v>233</v>
      </c>
      <c r="F13" s="626">
        <f>(E13/D13)*100</f>
        <v>97.083333333333329</v>
      </c>
    </row>
    <row r="14" spans="1:6" ht="24" customHeight="1">
      <c r="A14" s="100">
        <v>2200130</v>
      </c>
      <c r="B14" s="100"/>
      <c r="C14" s="101" t="s">
        <v>811</v>
      </c>
      <c r="D14" s="538"/>
      <c r="E14" s="8"/>
      <c r="F14" s="626"/>
    </row>
    <row r="15" spans="1:6" ht="12.75" customHeight="1">
      <c r="A15" s="100"/>
      <c r="B15" s="151"/>
      <c r="C15" s="128" t="s">
        <v>812</v>
      </c>
      <c r="D15" s="539">
        <v>2570</v>
      </c>
      <c r="E15" s="152">
        <v>1853</v>
      </c>
      <c r="F15" s="627">
        <f>(E15/D15)*100</f>
        <v>72.10116731517509</v>
      </c>
    </row>
    <row r="16" spans="1:6" ht="12.75" customHeight="1">
      <c r="A16" s="102"/>
      <c r="B16" s="102"/>
      <c r="C16" s="66" t="s">
        <v>813</v>
      </c>
      <c r="D16" s="540"/>
      <c r="E16" s="145"/>
      <c r="F16" s="625"/>
    </row>
    <row r="17" spans="1:8" ht="12.75" customHeight="1">
      <c r="A17" s="100">
        <v>2400810</v>
      </c>
      <c r="B17" s="100"/>
      <c r="C17" s="101" t="s">
        <v>814</v>
      </c>
      <c r="D17" s="538"/>
      <c r="E17" s="8"/>
      <c r="F17" s="626"/>
    </row>
    <row r="18" spans="1:8" ht="12.75" customHeight="1">
      <c r="A18" s="100">
        <v>2400828</v>
      </c>
      <c r="B18" s="100"/>
      <c r="C18" s="101" t="s">
        <v>815</v>
      </c>
      <c r="D18" s="538"/>
      <c r="E18" s="8"/>
      <c r="F18" s="626"/>
    </row>
    <row r="19" spans="1:8" ht="12.75" customHeight="1">
      <c r="A19" s="100">
        <v>2400836</v>
      </c>
      <c r="B19" s="100"/>
      <c r="C19" s="101" t="s">
        <v>816</v>
      </c>
      <c r="D19" s="538"/>
      <c r="E19" s="8"/>
      <c r="F19" s="626"/>
    </row>
    <row r="20" spans="1:8" ht="15.75" customHeight="1">
      <c r="A20" s="100"/>
      <c r="B20" s="100"/>
      <c r="C20" s="128" t="s">
        <v>817</v>
      </c>
      <c r="D20" s="539"/>
      <c r="E20" s="152"/>
      <c r="F20" s="627"/>
    </row>
    <row r="21" spans="1:8" ht="15.75" customHeight="1">
      <c r="A21" s="702" t="s">
        <v>818</v>
      </c>
      <c r="B21" s="702"/>
      <c r="C21" s="702"/>
      <c r="D21" s="702"/>
      <c r="E21" s="702"/>
      <c r="F21" s="628"/>
    </row>
    <row r="22" spans="1:8" ht="15.75" customHeight="1">
      <c r="A22" s="153"/>
      <c r="B22" s="153"/>
      <c r="C22" s="153"/>
    </row>
    <row r="23" spans="1:8" ht="15.75" customHeight="1">
      <c r="A23" s="132" t="s">
        <v>24</v>
      </c>
      <c r="B23" s="132"/>
      <c r="C23" s="153"/>
    </row>
    <row r="24" spans="1:8" ht="35.25" customHeight="1">
      <c r="A24" s="154"/>
      <c r="B24" s="154"/>
      <c r="C24" s="153"/>
      <c r="E24" s="5" t="s">
        <v>819</v>
      </c>
      <c r="F24" s="624"/>
    </row>
    <row r="25" spans="1:8" ht="29.25" customHeight="1">
      <c r="A25" s="13" t="s">
        <v>210</v>
      </c>
      <c r="B25" s="63" t="s">
        <v>211</v>
      </c>
      <c r="C25" s="6" t="s">
        <v>212</v>
      </c>
      <c r="D25" s="510" t="s">
        <v>1805</v>
      </c>
      <c r="E25" s="509" t="s">
        <v>2035</v>
      </c>
      <c r="F25" s="586" t="s">
        <v>1887</v>
      </c>
    </row>
    <row r="26" spans="1:8" ht="12.75" customHeight="1">
      <c r="A26" s="155"/>
      <c r="B26" s="156"/>
      <c r="C26" s="66" t="s">
        <v>820</v>
      </c>
      <c r="D26" s="145">
        <f>SUM(D27:D39)</f>
        <v>750</v>
      </c>
      <c r="E26" s="145">
        <f>SUM(E27:E39)</f>
        <v>832</v>
      </c>
      <c r="F26" s="625">
        <f>(E26/D26)*100</f>
        <v>110.93333333333332</v>
      </c>
    </row>
    <row r="27" spans="1:8" ht="12.75" customHeight="1">
      <c r="A27" s="100" t="s">
        <v>821</v>
      </c>
      <c r="B27" s="68"/>
      <c r="C27" s="101" t="s">
        <v>822</v>
      </c>
      <c r="D27" s="8"/>
      <c r="E27" s="8">
        <v>2</v>
      </c>
      <c r="F27" s="626"/>
    </row>
    <row r="28" spans="1:8" ht="12.75" customHeight="1">
      <c r="A28" s="100" t="s">
        <v>823</v>
      </c>
      <c r="B28" s="68"/>
      <c r="C28" s="101" t="s">
        <v>824</v>
      </c>
      <c r="D28" s="8"/>
      <c r="E28" s="8"/>
      <c r="F28" s="626"/>
    </row>
    <row r="29" spans="1:8" ht="12.75" customHeight="1">
      <c r="A29" s="100" t="s">
        <v>825</v>
      </c>
      <c r="B29" s="68"/>
      <c r="C29" s="101" t="s">
        <v>826</v>
      </c>
      <c r="D29" s="8"/>
      <c r="E29" s="8"/>
      <c r="F29" s="626"/>
    </row>
    <row r="30" spans="1:8" s="150" customFormat="1" ht="12.75" customHeight="1">
      <c r="A30" s="151" t="s">
        <v>234</v>
      </c>
      <c r="B30" s="157"/>
      <c r="C30" s="474" t="s">
        <v>235</v>
      </c>
      <c r="D30" s="159">
        <v>525</v>
      </c>
      <c r="E30" s="159">
        <v>597</v>
      </c>
      <c r="F30" s="626">
        <f t="shared" ref="F30:F32" si="1">(E30/D30)*100</f>
        <v>113.71428571428572</v>
      </c>
      <c r="G30" s="475">
        <v>2200079</v>
      </c>
      <c r="H30" s="150" t="s">
        <v>1793</v>
      </c>
    </row>
    <row r="31" spans="1:8" s="150" customFormat="1" ht="12.75" customHeight="1">
      <c r="A31" s="151">
        <v>2200103</v>
      </c>
      <c r="B31" s="157"/>
      <c r="C31" s="474" t="s">
        <v>827</v>
      </c>
      <c r="D31" s="159">
        <v>25</v>
      </c>
      <c r="E31" s="159">
        <v>67</v>
      </c>
      <c r="F31" s="626">
        <f t="shared" si="1"/>
        <v>268</v>
      </c>
      <c r="G31" s="475">
        <v>2200103</v>
      </c>
      <c r="H31" s="150" t="s">
        <v>1794</v>
      </c>
    </row>
    <row r="32" spans="1:8" ht="16.5" customHeight="1">
      <c r="A32" s="6">
        <v>1300043</v>
      </c>
      <c r="B32" s="63"/>
      <c r="C32" s="69" t="s">
        <v>351</v>
      </c>
      <c r="D32" s="8">
        <v>200</v>
      </c>
      <c r="E32" s="8">
        <v>138</v>
      </c>
      <c r="F32" s="626">
        <f t="shared" si="1"/>
        <v>69</v>
      </c>
    </row>
    <row r="33" spans="1:6" ht="17.25" customHeight="1">
      <c r="A33" s="160">
        <v>2200104</v>
      </c>
      <c r="B33" s="161"/>
      <c r="C33" s="162" t="s">
        <v>828</v>
      </c>
      <c r="D33" s="159"/>
      <c r="E33" s="159"/>
      <c r="F33" s="629"/>
    </row>
    <row r="34" spans="1:6" ht="16.5" customHeight="1">
      <c r="A34" s="160">
        <v>2200105</v>
      </c>
      <c r="B34" s="161"/>
      <c r="C34" s="162" t="s">
        <v>829</v>
      </c>
      <c r="D34" s="159"/>
      <c r="E34" s="159"/>
      <c r="F34" s="629"/>
    </row>
    <row r="35" spans="1:6" ht="17.25" customHeight="1">
      <c r="A35" s="160">
        <v>2200106</v>
      </c>
      <c r="B35" s="161"/>
      <c r="C35" s="162" t="s">
        <v>830</v>
      </c>
      <c r="D35" s="159"/>
      <c r="E35" s="159">
        <v>6</v>
      </c>
      <c r="F35" s="629"/>
    </row>
    <row r="36" spans="1:6" ht="12.75" customHeight="1">
      <c r="A36" s="160">
        <v>2200107</v>
      </c>
      <c r="B36" s="161"/>
      <c r="C36" s="162" t="s">
        <v>831</v>
      </c>
      <c r="D36" s="159"/>
      <c r="E36" s="159"/>
      <c r="F36" s="629"/>
    </row>
    <row r="37" spans="1:6" ht="20.25" customHeight="1">
      <c r="A37" s="160">
        <v>2200108</v>
      </c>
      <c r="B37" s="161"/>
      <c r="C37" s="162" t="s">
        <v>832</v>
      </c>
      <c r="D37" s="159"/>
      <c r="E37" s="159">
        <v>22</v>
      </c>
      <c r="F37" s="629"/>
    </row>
    <row r="38" spans="1:6" ht="16.5" customHeight="1">
      <c r="A38" s="160">
        <v>2200109</v>
      </c>
      <c r="B38" s="161"/>
      <c r="C38" s="162" t="s">
        <v>833</v>
      </c>
      <c r="D38" s="159"/>
      <c r="E38" s="159"/>
      <c r="F38" s="629"/>
    </row>
    <row r="39" spans="1:6" ht="27" customHeight="1">
      <c r="A39" s="6">
        <v>2200128</v>
      </c>
      <c r="B39" s="63"/>
      <c r="C39" s="69" t="s">
        <v>224</v>
      </c>
      <c r="D39" s="8"/>
      <c r="E39" s="8"/>
      <c r="F39" s="626"/>
    </row>
    <row r="40" spans="1:6" ht="12.75" customHeight="1">
      <c r="A40" s="101"/>
      <c r="B40" s="163"/>
      <c r="C40" s="128" t="s">
        <v>834</v>
      </c>
      <c r="D40" s="152">
        <v>710</v>
      </c>
      <c r="E40" s="152">
        <v>697</v>
      </c>
      <c r="F40" s="627">
        <f>(E40/D40)*100</f>
        <v>98.16901408450704</v>
      </c>
    </row>
    <row r="41" spans="1:6" ht="15.75">
      <c r="A41" s="11"/>
      <c r="B41" s="11"/>
    </row>
    <row r="42" spans="1:6">
      <c r="B42" s="4" t="s">
        <v>835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21" sqref="E21"/>
    </sheetView>
  </sheetViews>
  <sheetFormatPr defaultColWidth="9.140625" defaultRowHeight="12.75"/>
  <cols>
    <col min="1" max="1" width="8" customWidth="1"/>
    <col min="2" max="2" width="9.42578125" style="58" customWidth="1"/>
    <col min="3" max="3" width="46.140625" customWidth="1"/>
    <col min="4" max="4" width="7" style="516" customWidth="1"/>
    <col min="5" max="5" width="6.7109375" style="516" customWidth="1"/>
    <col min="6" max="6" width="6.85546875" customWidth="1"/>
  </cols>
  <sheetData>
    <row r="1" spans="1:6" ht="15.75" customHeight="1">
      <c r="A1" s="91" t="s">
        <v>25</v>
      </c>
      <c r="B1" s="92"/>
    </row>
    <row r="2" spans="1:6" ht="15.75" customHeight="1">
      <c r="A2" s="4"/>
      <c r="B2" s="62"/>
      <c r="E2" s="5" t="s">
        <v>836</v>
      </c>
    </row>
    <row r="3" spans="1:6" ht="36">
      <c r="A3" s="13" t="s">
        <v>210</v>
      </c>
      <c r="B3" s="63" t="s">
        <v>211</v>
      </c>
      <c r="C3" s="6" t="s">
        <v>212</v>
      </c>
      <c r="D3" s="513" t="s">
        <v>1805</v>
      </c>
      <c r="E3" s="509" t="s">
        <v>2035</v>
      </c>
      <c r="F3" s="586" t="s">
        <v>1887</v>
      </c>
    </row>
    <row r="4" spans="1:6" ht="12.75" customHeight="1">
      <c r="A4" s="117"/>
      <c r="B4" s="118"/>
      <c r="C4" s="66" t="s">
        <v>837</v>
      </c>
      <c r="D4" s="542">
        <f>SUM(D6:D13)</f>
        <v>3685</v>
      </c>
      <c r="E4" s="542">
        <f>SUM(E6:E13)</f>
        <v>3874</v>
      </c>
      <c r="F4" s="542">
        <f>(E4/D4)*100</f>
        <v>105.12890094979647</v>
      </c>
    </row>
    <row r="5" spans="1:6" ht="12.75" customHeight="1">
      <c r="A5" s="108" t="s">
        <v>838</v>
      </c>
      <c r="B5" s="109"/>
      <c r="C5" s="98" t="s">
        <v>839</v>
      </c>
      <c r="D5" s="524"/>
      <c r="E5" s="524"/>
      <c r="F5" s="524"/>
    </row>
    <row r="6" spans="1:6" ht="12.75" customHeight="1">
      <c r="A6" s="100" t="s">
        <v>838</v>
      </c>
      <c r="B6" s="68"/>
      <c r="C6" s="101" t="s">
        <v>839</v>
      </c>
      <c r="D6" s="292">
        <v>1550</v>
      </c>
      <c r="E6" s="292">
        <v>1765</v>
      </c>
      <c r="F6" s="292">
        <f>(E6/D6)*100</f>
        <v>113.87096774193549</v>
      </c>
    </row>
    <row r="7" spans="1:6" ht="12.75" customHeight="1">
      <c r="A7" s="100">
        <v>1400019</v>
      </c>
      <c r="B7" s="68" t="s">
        <v>840</v>
      </c>
      <c r="C7" s="101" t="s">
        <v>841</v>
      </c>
      <c r="D7" s="292">
        <v>655</v>
      </c>
      <c r="E7" s="292">
        <v>591</v>
      </c>
      <c r="F7" s="292">
        <f t="shared" ref="F7:F12" si="0">(E7/D7)*100</f>
        <v>90.229007633587784</v>
      </c>
    </row>
    <row r="8" spans="1:6" ht="12.75" customHeight="1">
      <c r="A8" s="100" t="s">
        <v>234</v>
      </c>
      <c r="B8" s="68"/>
      <c r="C8" s="101" t="s">
        <v>235</v>
      </c>
      <c r="D8" s="292"/>
      <c r="E8" s="292"/>
      <c r="F8" s="292"/>
    </row>
    <row r="9" spans="1:6" ht="12.75" customHeight="1">
      <c r="A9" s="100" t="s">
        <v>405</v>
      </c>
      <c r="B9" s="68"/>
      <c r="C9" s="101" t="s">
        <v>406</v>
      </c>
      <c r="D9" s="292"/>
      <c r="E9" s="292"/>
      <c r="F9" s="292"/>
    </row>
    <row r="10" spans="1:6" ht="12.75" customHeight="1">
      <c r="A10" s="100" t="s">
        <v>821</v>
      </c>
      <c r="B10" s="68"/>
      <c r="C10" s="101" t="s">
        <v>842</v>
      </c>
      <c r="D10" s="292"/>
      <c r="E10" s="292"/>
      <c r="F10" s="292"/>
    </row>
    <row r="11" spans="1:6" ht="12.75" customHeight="1">
      <c r="A11" s="100" t="s">
        <v>823</v>
      </c>
      <c r="B11" s="68"/>
      <c r="C11" s="101" t="s">
        <v>843</v>
      </c>
      <c r="D11" s="292"/>
      <c r="E11" s="292"/>
      <c r="F11" s="292"/>
    </row>
    <row r="12" spans="1:6" ht="12.75" customHeight="1">
      <c r="A12" s="6">
        <v>1200056</v>
      </c>
      <c r="B12" s="63"/>
      <c r="C12" s="69" t="s">
        <v>232</v>
      </c>
      <c r="D12" s="515">
        <v>1480</v>
      </c>
      <c r="E12" s="515">
        <v>1518</v>
      </c>
      <c r="F12" s="292">
        <f t="shared" si="0"/>
        <v>102.56756756756758</v>
      </c>
    </row>
    <row r="13" spans="1:6" ht="12.75" customHeight="1">
      <c r="A13" s="100">
        <v>1200055</v>
      </c>
      <c r="B13" s="68"/>
      <c r="C13" s="69" t="s">
        <v>230</v>
      </c>
      <c r="D13" s="292"/>
      <c r="E13" s="292"/>
      <c r="F13" s="292"/>
    </row>
    <row r="14" spans="1:6" ht="12.75" customHeight="1">
      <c r="A14" s="102"/>
      <c r="B14" s="103"/>
      <c r="C14" s="66" t="s">
        <v>236</v>
      </c>
      <c r="D14" s="542">
        <f>SUM(D15:D23)</f>
        <v>1790</v>
      </c>
      <c r="E14" s="542">
        <f>SUM(E15:E23)</f>
        <v>2118</v>
      </c>
      <c r="F14" s="542">
        <f>(E14/D14)*100</f>
        <v>118.32402234636872</v>
      </c>
    </row>
    <row r="15" spans="1:6" ht="12.75" customHeight="1">
      <c r="A15" s="100">
        <v>1000165</v>
      </c>
      <c r="B15" s="68"/>
      <c r="C15" s="101" t="s">
        <v>247</v>
      </c>
      <c r="D15" s="292"/>
      <c r="E15" s="292"/>
      <c r="F15" s="292"/>
    </row>
    <row r="16" spans="1:6" ht="12.75" customHeight="1">
      <c r="A16" s="100" t="s">
        <v>844</v>
      </c>
      <c r="B16" s="68" t="s">
        <v>256</v>
      </c>
      <c r="C16" s="101" t="s">
        <v>845</v>
      </c>
      <c r="D16" s="292"/>
      <c r="E16" s="292"/>
      <c r="F16" s="292"/>
    </row>
    <row r="17" spans="1:6" ht="12.75" customHeight="1">
      <c r="A17" s="100" t="s">
        <v>846</v>
      </c>
      <c r="B17" s="68"/>
      <c r="C17" s="101" t="s">
        <v>847</v>
      </c>
      <c r="D17" s="292"/>
      <c r="E17" s="292"/>
      <c r="F17" s="292"/>
    </row>
    <row r="18" spans="1:6" ht="12.75" customHeight="1">
      <c r="A18" s="100">
        <v>1000116</v>
      </c>
      <c r="B18" s="68"/>
      <c r="C18" s="101" t="s">
        <v>848</v>
      </c>
      <c r="D18" s="292">
        <v>900</v>
      </c>
      <c r="E18" s="292">
        <v>1066</v>
      </c>
      <c r="F18" s="292">
        <f t="shared" ref="F18:F20" si="1">(E18/D18)*100</f>
        <v>118.44444444444444</v>
      </c>
    </row>
    <row r="19" spans="1:6" ht="12.75" customHeight="1">
      <c r="A19" s="100">
        <v>1000116</v>
      </c>
      <c r="B19" s="68" t="s">
        <v>849</v>
      </c>
      <c r="C19" s="101" t="s">
        <v>850</v>
      </c>
      <c r="D19" s="292"/>
      <c r="E19" s="292"/>
      <c r="F19" s="292"/>
    </row>
    <row r="20" spans="1:6" ht="12.75" customHeight="1">
      <c r="A20" s="6">
        <v>1200057</v>
      </c>
      <c r="B20" s="68"/>
      <c r="C20" s="69" t="s">
        <v>251</v>
      </c>
      <c r="D20" s="292">
        <v>890</v>
      </c>
      <c r="E20" s="292">
        <v>1052</v>
      </c>
      <c r="F20" s="292">
        <f t="shared" si="1"/>
        <v>118.20224719101124</v>
      </c>
    </row>
    <row r="21" spans="1:6" ht="12.75" customHeight="1">
      <c r="A21" s="100" t="s">
        <v>411</v>
      </c>
      <c r="B21" s="68"/>
      <c r="C21" s="101" t="s">
        <v>442</v>
      </c>
      <c r="D21" s="292"/>
      <c r="E21" s="292"/>
      <c r="F21" s="292"/>
    </row>
    <row r="22" spans="1:6" ht="12.75" customHeight="1">
      <c r="A22" s="100">
        <v>1000272</v>
      </c>
      <c r="B22" s="68"/>
      <c r="C22" s="101" t="s">
        <v>413</v>
      </c>
      <c r="D22" s="292"/>
      <c r="E22" s="292"/>
      <c r="F22" s="292"/>
    </row>
    <row r="23" spans="1:6" ht="12.75" customHeight="1">
      <c r="A23" s="142" t="s">
        <v>414</v>
      </c>
      <c r="B23" s="143"/>
      <c r="C23" s="144" t="s">
        <v>415</v>
      </c>
      <c r="D23" s="292"/>
      <c r="E23" s="292"/>
      <c r="F23" s="292"/>
    </row>
    <row r="24" spans="1:6" ht="12.75" customHeight="1">
      <c r="A24" s="113"/>
      <c r="B24" s="114"/>
      <c r="C24" s="66" t="s">
        <v>253</v>
      </c>
      <c r="D24" s="544"/>
      <c r="E24" s="544"/>
      <c r="F24" s="544"/>
    </row>
    <row r="25" spans="1:6" ht="12.75" customHeight="1">
      <c r="A25" s="115">
        <v>1000215</v>
      </c>
      <c r="B25" s="116"/>
      <c r="C25" s="8" t="s">
        <v>254</v>
      </c>
      <c r="D25" s="515"/>
      <c r="E25" s="515"/>
      <c r="F25" s="515"/>
    </row>
    <row r="26" spans="1:6" ht="12.75" customHeight="1">
      <c r="A26" s="146">
        <v>1000207</v>
      </c>
      <c r="B26" s="147"/>
      <c r="C26" s="148" t="s">
        <v>255</v>
      </c>
      <c r="D26" s="545"/>
      <c r="E26" s="545"/>
      <c r="F26" s="545"/>
    </row>
    <row r="27" spans="1:6" ht="12.75" customHeight="1">
      <c r="A27" s="115">
        <v>1000207</v>
      </c>
      <c r="B27" s="116" t="s">
        <v>256</v>
      </c>
      <c r="C27" s="8" t="s">
        <v>257</v>
      </c>
      <c r="D27" s="515"/>
      <c r="E27" s="515"/>
      <c r="F27" s="515"/>
    </row>
    <row r="28" spans="1:6" ht="12.75" customHeight="1">
      <c r="A28" s="115">
        <v>1000207</v>
      </c>
      <c r="B28" s="116" t="s">
        <v>258</v>
      </c>
      <c r="C28" s="8" t="s">
        <v>259</v>
      </c>
      <c r="D28" s="515"/>
      <c r="E28" s="515"/>
      <c r="F28" s="515"/>
    </row>
  </sheetData>
  <pageMargins left="0.75" right="0.75" top="0.61" bottom="0.55000000000000004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3" sqref="D3:E3"/>
    </sheetView>
  </sheetViews>
  <sheetFormatPr defaultColWidth="9.140625" defaultRowHeight="12.75"/>
  <cols>
    <col min="2" max="2" width="9.140625" style="58"/>
    <col min="3" max="3" width="49.140625" customWidth="1"/>
    <col min="4" max="4" width="17.42578125" customWidth="1"/>
  </cols>
  <sheetData>
    <row r="1" spans="1:5">
      <c r="A1" s="91" t="s">
        <v>26</v>
      </c>
      <c r="B1" s="92"/>
    </row>
    <row r="2" spans="1:5">
      <c r="A2" s="4"/>
      <c r="B2" s="62"/>
      <c r="E2" s="5" t="s">
        <v>851</v>
      </c>
    </row>
    <row r="3" spans="1:5" ht="50.1" customHeight="1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 ht="12.75" customHeight="1">
      <c r="A4" s="64"/>
      <c r="B4" s="65"/>
      <c r="C4" s="66" t="s">
        <v>837</v>
      </c>
      <c r="D4" s="67"/>
      <c r="E4" s="67"/>
    </row>
    <row r="5" spans="1:5" ht="12.75" customHeight="1">
      <c r="A5" s="108">
        <v>1500016</v>
      </c>
      <c r="B5" s="109"/>
      <c r="C5" s="98" t="s">
        <v>852</v>
      </c>
      <c r="D5" s="120"/>
      <c r="E5" s="120"/>
    </row>
    <row r="6" spans="1:5" ht="12.75" customHeight="1">
      <c r="A6" s="100">
        <v>1500016</v>
      </c>
      <c r="B6" s="68"/>
      <c r="C6" s="101" t="s">
        <v>853</v>
      </c>
      <c r="D6" s="2"/>
      <c r="E6" s="2"/>
    </row>
    <row r="7" spans="1:5" ht="12.75" customHeight="1">
      <c r="A7" s="100">
        <v>1500016</v>
      </c>
      <c r="B7" s="68" t="s">
        <v>840</v>
      </c>
      <c r="C7" s="101" t="s">
        <v>841</v>
      </c>
      <c r="D7" s="2"/>
      <c r="E7" s="2"/>
    </row>
    <row r="8" spans="1:5" ht="12.75" customHeight="1">
      <c r="A8" s="6">
        <v>1200056</v>
      </c>
      <c r="B8" s="63"/>
      <c r="C8" s="69" t="s">
        <v>232</v>
      </c>
      <c r="D8" s="8"/>
      <c r="E8" s="8"/>
    </row>
    <row r="9" spans="1:5" ht="12.75" customHeight="1">
      <c r="A9" s="100">
        <v>1200055</v>
      </c>
      <c r="B9" s="68"/>
      <c r="C9" s="69" t="s">
        <v>230</v>
      </c>
      <c r="D9" s="8"/>
      <c r="E9" s="2"/>
    </row>
    <row r="10" spans="1:5" ht="12.75" customHeight="1">
      <c r="A10" s="102"/>
      <c r="B10" s="103"/>
      <c r="C10" s="66" t="s">
        <v>236</v>
      </c>
      <c r="D10" s="67"/>
      <c r="E10" s="67"/>
    </row>
    <row r="11" spans="1:5" ht="12.75" customHeight="1">
      <c r="A11" s="6" t="s">
        <v>300</v>
      </c>
      <c r="B11" s="63"/>
      <c r="C11" s="101" t="s">
        <v>854</v>
      </c>
      <c r="D11" s="2"/>
      <c r="E11" s="2"/>
    </row>
    <row r="12" spans="1:5" ht="12.75" customHeight="1">
      <c r="A12" s="100" t="s">
        <v>846</v>
      </c>
      <c r="B12" s="68"/>
      <c r="C12" s="101" t="s">
        <v>847</v>
      </c>
      <c r="D12" s="2"/>
      <c r="E12" s="2"/>
    </row>
    <row r="13" spans="1:5" ht="12.75" customHeight="1">
      <c r="A13" s="100" t="s">
        <v>310</v>
      </c>
      <c r="B13" s="68"/>
      <c r="C13" s="101" t="s">
        <v>855</v>
      </c>
      <c r="D13" s="2"/>
      <c r="E13" s="2"/>
    </row>
    <row r="14" spans="1:5" ht="25.5">
      <c r="A14" s="100" t="s">
        <v>856</v>
      </c>
      <c r="B14" s="68"/>
      <c r="C14" s="101" t="s">
        <v>857</v>
      </c>
      <c r="D14" s="2"/>
      <c r="E14" s="2"/>
    </row>
    <row r="15" spans="1:5" ht="12.75" customHeight="1">
      <c r="A15" s="100" t="s">
        <v>858</v>
      </c>
      <c r="B15" s="68"/>
      <c r="C15" s="101" t="s">
        <v>859</v>
      </c>
      <c r="D15" s="2"/>
      <c r="E15" s="2"/>
    </row>
    <row r="16" spans="1:5">
      <c r="A16" s="115">
        <v>1200057</v>
      </c>
      <c r="B16" s="141"/>
      <c r="C16" s="69" t="s">
        <v>251</v>
      </c>
      <c r="D16" s="8"/>
      <c r="E16" s="2"/>
    </row>
  </sheetData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D3" sqref="D3:E3"/>
    </sheetView>
  </sheetViews>
  <sheetFormatPr defaultColWidth="9.140625" defaultRowHeight="12.75"/>
  <cols>
    <col min="1" max="1" width="9.140625" style="130"/>
    <col min="2" max="2" width="9.140625" style="131"/>
    <col min="3" max="3" width="49.140625" customWidth="1"/>
    <col min="4" max="4" width="16.42578125" customWidth="1"/>
  </cols>
  <sheetData>
    <row r="1" spans="1:5" ht="15.75" customHeight="1">
      <c r="A1" s="132" t="s">
        <v>27</v>
      </c>
      <c r="B1" s="133"/>
    </row>
    <row r="2" spans="1:5" ht="15.75" customHeight="1">
      <c r="A2" s="134"/>
      <c r="B2" s="135"/>
      <c r="E2" s="5" t="s">
        <v>860</v>
      </c>
    </row>
    <row r="3" spans="1:5" ht="33" customHeight="1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 ht="15.75" customHeight="1">
      <c r="A4" s="117"/>
      <c r="B4" s="118"/>
      <c r="C4" s="66" t="s">
        <v>837</v>
      </c>
      <c r="D4" s="136"/>
      <c r="E4" s="136"/>
    </row>
    <row r="5" spans="1:5" ht="15.75" customHeight="1">
      <c r="A5" s="123">
        <v>1600014</v>
      </c>
      <c r="B5" s="137"/>
      <c r="C5" s="98" t="s">
        <v>861</v>
      </c>
      <c r="D5" s="138"/>
      <c r="E5" s="138"/>
    </row>
    <row r="6" spans="1:5" ht="24.95" customHeight="1">
      <c r="A6" s="6">
        <v>1600014</v>
      </c>
      <c r="B6" s="63" t="s">
        <v>862</v>
      </c>
      <c r="C6" s="101" t="s">
        <v>863</v>
      </c>
      <c r="D6" s="139"/>
      <c r="E6" s="139"/>
    </row>
    <row r="7" spans="1:5" ht="24.95" customHeight="1">
      <c r="A7" s="6">
        <v>1600014</v>
      </c>
      <c r="B7" s="63" t="s">
        <v>862</v>
      </c>
      <c r="C7" s="101" t="s">
        <v>864</v>
      </c>
      <c r="D7" s="139"/>
      <c r="E7" s="139"/>
    </row>
    <row r="8" spans="1:5" ht="24.95" customHeight="1">
      <c r="A8" s="6">
        <v>1600014</v>
      </c>
      <c r="B8" s="63" t="s">
        <v>862</v>
      </c>
      <c r="C8" s="101" t="s">
        <v>865</v>
      </c>
      <c r="D8" s="139"/>
      <c r="E8" s="139"/>
    </row>
    <row r="9" spans="1:5" ht="24.95" customHeight="1">
      <c r="A9" s="6">
        <v>1600014</v>
      </c>
      <c r="B9" s="63" t="s">
        <v>862</v>
      </c>
      <c r="C9" s="101" t="s">
        <v>866</v>
      </c>
      <c r="D9" s="140"/>
      <c r="E9" s="140"/>
    </row>
    <row r="10" spans="1:5" ht="12.75" customHeight="1">
      <c r="A10" s="6">
        <v>1600014</v>
      </c>
      <c r="B10" s="63"/>
      <c r="C10" s="101" t="s">
        <v>867</v>
      </c>
      <c r="D10" s="139"/>
      <c r="E10" s="139"/>
    </row>
    <row r="11" spans="1:5" ht="13.5" customHeight="1">
      <c r="A11" s="6">
        <v>1600014</v>
      </c>
      <c r="B11" s="63" t="s">
        <v>840</v>
      </c>
      <c r="C11" s="101" t="s">
        <v>841</v>
      </c>
      <c r="D11" s="139"/>
      <c r="E11" s="139"/>
    </row>
    <row r="12" spans="1:5" ht="12.75" customHeight="1">
      <c r="A12" s="6">
        <v>1200056</v>
      </c>
      <c r="B12" s="63"/>
      <c r="C12" s="69" t="s">
        <v>232</v>
      </c>
      <c r="D12" s="8"/>
      <c r="E12" s="8"/>
    </row>
    <row r="13" spans="1:5" ht="12.75" customHeight="1">
      <c r="A13" s="6">
        <v>1200055</v>
      </c>
      <c r="B13" s="63"/>
      <c r="C13" s="69" t="s">
        <v>230</v>
      </c>
      <c r="D13" s="8"/>
      <c r="E13" s="139"/>
    </row>
    <row r="14" spans="1:5" ht="12.75" customHeight="1">
      <c r="A14" s="113"/>
      <c r="B14" s="114"/>
      <c r="C14" s="66" t="s">
        <v>236</v>
      </c>
      <c r="D14" s="136"/>
      <c r="E14" s="136"/>
    </row>
    <row r="15" spans="1:5" ht="12.75" customHeight="1">
      <c r="A15" s="6" t="s">
        <v>868</v>
      </c>
      <c r="B15" s="63"/>
      <c r="C15" s="101" t="s">
        <v>869</v>
      </c>
      <c r="D15" s="139"/>
      <c r="E15" s="139"/>
    </row>
    <row r="16" spans="1:5" ht="12.75" customHeight="1">
      <c r="A16" s="6" t="s">
        <v>870</v>
      </c>
      <c r="B16" s="63"/>
      <c r="C16" s="101" t="s">
        <v>871</v>
      </c>
      <c r="D16" s="139"/>
      <c r="E16" s="139"/>
    </row>
    <row r="17" spans="1:5" ht="12.75" customHeight="1">
      <c r="A17" s="6" t="s">
        <v>872</v>
      </c>
      <c r="B17" s="63"/>
      <c r="C17" s="101" t="s">
        <v>873</v>
      </c>
      <c r="D17" s="139"/>
      <c r="E17" s="139"/>
    </row>
    <row r="18" spans="1:5" ht="12.75" customHeight="1">
      <c r="A18" s="6" t="s">
        <v>874</v>
      </c>
      <c r="B18" s="63"/>
      <c r="C18" s="101" t="s">
        <v>875</v>
      </c>
      <c r="D18" s="139"/>
      <c r="E18" s="139"/>
    </row>
    <row r="19" spans="1:5" ht="12.75" customHeight="1">
      <c r="A19" s="6" t="s">
        <v>474</v>
      </c>
      <c r="B19" s="63"/>
      <c r="C19" s="101" t="s">
        <v>876</v>
      </c>
      <c r="D19" s="139"/>
      <c r="E19" s="139"/>
    </row>
    <row r="20" spans="1:5" ht="12.75" customHeight="1">
      <c r="A20" s="6" t="s">
        <v>476</v>
      </c>
      <c r="B20" s="63"/>
      <c r="C20" s="101" t="s">
        <v>477</v>
      </c>
      <c r="D20" s="139"/>
      <c r="E20" s="139"/>
    </row>
    <row r="21" spans="1:5" ht="12.75" customHeight="1">
      <c r="A21" s="6" t="s">
        <v>478</v>
      </c>
      <c r="B21" s="63"/>
      <c r="C21" s="101" t="s">
        <v>479</v>
      </c>
      <c r="D21" s="139"/>
      <c r="E21" s="139"/>
    </row>
    <row r="22" spans="1:5" ht="12.75" customHeight="1">
      <c r="A22" s="6" t="s">
        <v>877</v>
      </c>
      <c r="B22" s="63"/>
      <c r="C22" s="101" t="s">
        <v>473</v>
      </c>
      <c r="D22" s="139"/>
      <c r="E22" s="139"/>
    </row>
    <row r="23" spans="1:5" ht="12.75" customHeight="1">
      <c r="A23" s="6" t="s">
        <v>878</v>
      </c>
      <c r="B23" s="63"/>
      <c r="C23" s="101" t="s">
        <v>879</v>
      </c>
      <c r="D23" s="139"/>
      <c r="E23" s="139"/>
    </row>
    <row r="24" spans="1:5" ht="34.5" customHeight="1">
      <c r="A24"/>
      <c r="B24" s="58"/>
    </row>
    <row r="25" spans="1:5" ht="12.75" customHeight="1">
      <c r="A25" s="702" t="s">
        <v>880</v>
      </c>
      <c r="B25" s="702"/>
      <c r="C25" s="702"/>
      <c r="D25" s="702"/>
      <c r="E25" s="702"/>
    </row>
    <row r="26" spans="1:5" ht="32.25" customHeight="1">
      <c r="A26" s="702"/>
      <c r="B26" s="702"/>
      <c r="C26" s="702"/>
      <c r="D26" s="702"/>
      <c r="E26" s="702"/>
    </row>
    <row r="27" spans="1:5">
      <c r="A27"/>
      <c r="B27" s="58"/>
    </row>
    <row r="28" spans="1:5">
      <c r="A28"/>
      <c r="B28" s="58"/>
    </row>
    <row r="29" spans="1:5">
      <c r="A29"/>
      <c r="B29" s="58"/>
    </row>
    <row r="30" spans="1:5">
      <c r="A30"/>
      <c r="B30" s="58"/>
    </row>
    <row r="31" spans="1:5">
      <c r="A31"/>
      <c r="B31" s="58"/>
    </row>
    <row r="32" spans="1:5">
      <c r="A32"/>
      <c r="B32" s="58"/>
    </row>
    <row r="33" spans="1:2">
      <c r="A33"/>
      <c r="B33" s="58"/>
    </row>
    <row r="34" spans="1:2">
      <c r="A34"/>
      <c r="B34" s="58"/>
    </row>
    <row r="35" spans="1:2">
      <c r="A35"/>
      <c r="B35" s="58"/>
    </row>
    <row r="36" spans="1:2">
      <c r="A36"/>
      <c r="B36" s="58"/>
    </row>
    <row r="37" spans="1:2">
      <c r="A37"/>
      <c r="B37" s="58"/>
    </row>
    <row r="38" spans="1:2">
      <c r="A38"/>
      <c r="B38" s="58"/>
    </row>
    <row r="39" spans="1:2">
      <c r="A39"/>
      <c r="B39" s="58"/>
    </row>
    <row r="40" spans="1:2">
      <c r="A40"/>
      <c r="B40" s="58"/>
    </row>
  </sheetData>
  <mergeCells count="1">
    <mergeCell ref="A25:E26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3" sqref="D3:E3"/>
    </sheetView>
  </sheetViews>
  <sheetFormatPr defaultColWidth="9.140625" defaultRowHeight="12.75"/>
  <cols>
    <col min="2" max="2" width="9.140625" style="58"/>
    <col min="3" max="3" width="49.140625" customWidth="1"/>
    <col min="4" max="4" width="21.7109375" customWidth="1"/>
    <col min="5" max="5" width="10.42578125" customWidth="1"/>
  </cols>
  <sheetData>
    <row r="1" spans="1:5">
      <c r="A1" s="91" t="s">
        <v>28</v>
      </c>
      <c r="B1" s="92"/>
    </row>
    <row r="2" spans="1:5">
      <c r="A2" s="4"/>
      <c r="B2" s="62"/>
      <c r="E2" s="5" t="s">
        <v>881</v>
      </c>
    </row>
    <row r="3" spans="1:5" ht="26.25" customHeight="1">
      <c r="A3" s="13" t="s">
        <v>210</v>
      </c>
      <c r="B3" s="63" t="s">
        <v>211</v>
      </c>
      <c r="C3" s="6" t="s">
        <v>212</v>
      </c>
      <c r="D3" s="509" t="s">
        <v>1807</v>
      </c>
      <c r="E3" s="510" t="s">
        <v>1805</v>
      </c>
    </row>
    <row r="4" spans="1:5">
      <c r="A4" s="117"/>
      <c r="B4" s="118"/>
      <c r="C4" s="66" t="s">
        <v>837</v>
      </c>
      <c r="D4" s="67"/>
      <c r="E4" s="67"/>
    </row>
    <row r="5" spans="1:5">
      <c r="A5" s="123">
        <v>1800010</v>
      </c>
      <c r="B5" s="109"/>
      <c r="C5" s="98" t="s">
        <v>882</v>
      </c>
      <c r="D5" s="120"/>
      <c r="E5" s="120"/>
    </row>
    <row r="6" spans="1:5" ht="26.25" customHeight="1">
      <c r="A6" s="6">
        <v>1800010</v>
      </c>
      <c r="B6" s="68" t="s">
        <v>862</v>
      </c>
      <c r="C6" s="101" t="s">
        <v>883</v>
      </c>
      <c r="D6" s="122"/>
      <c r="E6" s="122"/>
    </row>
    <row r="7" spans="1:5" ht="25.5">
      <c r="A7" s="6">
        <v>1800010</v>
      </c>
      <c r="B7" s="68" t="s">
        <v>862</v>
      </c>
      <c r="C7" s="101" t="s">
        <v>884</v>
      </c>
      <c r="D7" s="122"/>
      <c r="E7" s="122"/>
    </row>
    <row r="8" spans="1:5" ht="25.5">
      <c r="A8" s="6">
        <v>1800010</v>
      </c>
      <c r="B8" s="68" t="s">
        <v>862</v>
      </c>
      <c r="C8" s="101" t="s">
        <v>885</v>
      </c>
      <c r="D8" s="124"/>
      <c r="E8" s="124"/>
    </row>
    <row r="9" spans="1:5">
      <c r="A9" s="6">
        <v>1800010</v>
      </c>
      <c r="B9" s="68"/>
      <c r="C9" s="101" t="s">
        <v>886</v>
      </c>
      <c r="D9" s="2"/>
      <c r="E9" s="2"/>
    </row>
    <row r="10" spans="1:5">
      <c r="A10" s="100">
        <v>1800010</v>
      </c>
      <c r="B10" s="68" t="s">
        <v>840</v>
      </c>
      <c r="C10" s="101" t="s">
        <v>841</v>
      </c>
      <c r="D10" s="2"/>
      <c r="E10" s="2"/>
    </row>
    <row r="11" spans="1:5">
      <c r="A11" s="6">
        <v>1200056</v>
      </c>
      <c r="B11" s="63"/>
      <c r="C11" s="69" t="s">
        <v>232</v>
      </c>
      <c r="D11" s="8"/>
      <c r="E11" s="8"/>
    </row>
    <row r="12" spans="1:5">
      <c r="A12" s="100">
        <v>1800011</v>
      </c>
      <c r="B12" s="68"/>
      <c r="C12" s="101" t="s">
        <v>887</v>
      </c>
      <c r="D12" s="2"/>
      <c r="E12" s="2"/>
    </row>
    <row r="13" spans="1:5">
      <c r="A13" s="100">
        <v>1200055</v>
      </c>
      <c r="B13" s="68"/>
      <c r="C13" s="69" t="s">
        <v>230</v>
      </c>
      <c r="D13" s="2"/>
      <c r="E13" s="2"/>
    </row>
    <row r="14" spans="1:5" ht="25.5">
      <c r="A14" s="100">
        <v>2200067</v>
      </c>
      <c r="B14" s="68"/>
      <c r="C14" s="69" t="s">
        <v>888</v>
      </c>
      <c r="D14" s="2"/>
      <c r="E14" s="2"/>
    </row>
    <row r="15" spans="1:5">
      <c r="A15" s="102"/>
      <c r="B15" s="103"/>
      <c r="C15" s="66" t="s">
        <v>889</v>
      </c>
      <c r="D15" s="67"/>
      <c r="E15" s="67"/>
    </row>
    <row r="16" spans="1:5">
      <c r="A16" s="125">
        <v>1800101</v>
      </c>
      <c r="B16" s="68"/>
      <c r="C16" s="101" t="s">
        <v>890</v>
      </c>
      <c r="D16" s="2"/>
      <c r="E16" s="2"/>
    </row>
    <row r="17" spans="1:5">
      <c r="A17" s="125">
        <v>1800119</v>
      </c>
      <c r="B17" s="68"/>
      <c r="C17" s="101" t="s">
        <v>891</v>
      </c>
      <c r="D17" s="2"/>
      <c r="E17" s="2"/>
    </row>
    <row r="18" spans="1:5" ht="15" customHeight="1">
      <c r="A18" s="125">
        <v>1800127</v>
      </c>
      <c r="B18" s="68"/>
      <c r="C18" s="101" t="s">
        <v>892</v>
      </c>
      <c r="D18" s="2"/>
      <c r="E18" s="2"/>
    </row>
    <row r="19" spans="1:5">
      <c r="A19" s="125">
        <v>1800135</v>
      </c>
      <c r="B19" s="68"/>
      <c r="C19" s="101" t="s">
        <v>893</v>
      </c>
      <c r="D19" s="2"/>
      <c r="E19" s="2"/>
    </row>
    <row r="20" spans="1:5">
      <c r="A20" s="125">
        <v>1800143</v>
      </c>
      <c r="B20" s="68"/>
      <c r="C20" s="101" t="s">
        <v>894</v>
      </c>
      <c r="D20" s="2"/>
      <c r="E20" s="2"/>
    </row>
    <row r="21" spans="1:5" ht="25.5">
      <c r="A21" s="125">
        <v>1800150</v>
      </c>
      <c r="B21" s="68"/>
      <c r="C21" s="101" t="s">
        <v>895</v>
      </c>
      <c r="D21" s="2"/>
      <c r="E21" s="2"/>
    </row>
    <row r="22" spans="1:5">
      <c r="A22" s="125">
        <v>1800168</v>
      </c>
      <c r="B22" s="68"/>
      <c r="C22" s="101" t="s">
        <v>896</v>
      </c>
      <c r="D22" s="2"/>
      <c r="E22" s="2"/>
    </row>
    <row r="23" spans="1:5">
      <c r="A23" s="125" t="s">
        <v>897</v>
      </c>
      <c r="B23" s="68"/>
      <c r="C23" s="101" t="s">
        <v>898</v>
      </c>
      <c r="D23" s="2"/>
      <c r="E23" s="2"/>
    </row>
    <row r="24" spans="1:5">
      <c r="A24" s="125" t="s">
        <v>899</v>
      </c>
      <c r="B24" s="68"/>
      <c r="C24" s="101" t="s">
        <v>900</v>
      </c>
      <c r="D24" s="2"/>
      <c r="E24" s="2"/>
    </row>
    <row r="25" spans="1:5">
      <c r="A25" s="125">
        <v>1800176</v>
      </c>
      <c r="B25" s="68"/>
      <c r="C25" s="101" t="s">
        <v>901</v>
      </c>
      <c r="D25" s="2"/>
      <c r="E25" s="2"/>
    </row>
    <row r="26" spans="1:5">
      <c r="A26" s="125" t="s">
        <v>902</v>
      </c>
      <c r="B26" s="68"/>
      <c r="C26" s="101" t="s">
        <v>903</v>
      </c>
      <c r="D26" s="2"/>
      <c r="E26" s="2"/>
    </row>
    <row r="27" spans="1:5">
      <c r="A27" s="100">
        <v>1800052</v>
      </c>
      <c r="B27" s="68"/>
      <c r="C27" s="101" t="s">
        <v>904</v>
      </c>
      <c r="D27" s="2">
        <v>0</v>
      </c>
      <c r="E27" s="2"/>
    </row>
    <row r="28" spans="1:5" ht="25.5">
      <c r="A28" s="125" t="s">
        <v>905</v>
      </c>
      <c r="B28" s="68"/>
      <c r="C28" s="101" t="s">
        <v>906</v>
      </c>
      <c r="D28" s="2"/>
      <c r="E28" s="2"/>
    </row>
    <row r="29" spans="1:5" ht="25.5">
      <c r="A29" s="125">
        <v>1800184</v>
      </c>
      <c r="B29" s="68"/>
      <c r="C29" s="101" t="s">
        <v>907</v>
      </c>
      <c r="D29" s="2"/>
      <c r="E29" s="2"/>
    </row>
    <row r="30" spans="1:5" ht="12.75" customHeight="1">
      <c r="A30" s="125">
        <v>1800192</v>
      </c>
      <c r="B30" s="68"/>
      <c r="C30" s="101" t="s">
        <v>908</v>
      </c>
      <c r="D30" s="2"/>
      <c r="E30" s="2"/>
    </row>
    <row r="31" spans="1:5">
      <c r="A31" s="125">
        <v>1800200</v>
      </c>
      <c r="B31" s="68"/>
      <c r="C31" s="101" t="s">
        <v>909</v>
      </c>
      <c r="D31" s="2"/>
      <c r="E31" s="2"/>
    </row>
    <row r="32" spans="1:5">
      <c r="A32" s="125">
        <v>1800218</v>
      </c>
      <c r="B32" s="68"/>
      <c r="C32" s="101" t="s">
        <v>910</v>
      </c>
      <c r="D32" s="2"/>
      <c r="E32" s="2"/>
    </row>
    <row r="33" spans="1:5">
      <c r="A33" s="125">
        <v>1800226</v>
      </c>
      <c r="B33" s="68"/>
      <c r="C33" s="101" t="s">
        <v>911</v>
      </c>
      <c r="D33" s="2"/>
      <c r="E33" s="2"/>
    </row>
    <row r="34" spans="1:5">
      <c r="A34" s="125" t="s">
        <v>912</v>
      </c>
      <c r="B34" s="68"/>
      <c r="C34" s="101" t="s">
        <v>913</v>
      </c>
      <c r="D34" s="2"/>
      <c r="E34" s="2"/>
    </row>
    <row r="35" spans="1:5" ht="13.5" customHeight="1">
      <c r="A35" s="125">
        <v>1800093</v>
      </c>
      <c r="B35" s="68"/>
      <c r="C35" s="101" t="s">
        <v>914</v>
      </c>
      <c r="D35" s="2"/>
      <c r="E35" s="2"/>
    </row>
    <row r="36" spans="1:5">
      <c r="A36" s="100">
        <v>1000165</v>
      </c>
      <c r="B36" s="68"/>
      <c r="C36" s="101" t="s">
        <v>247</v>
      </c>
      <c r="D36" s="2"/>
      <c r="E36" s="2"/>
    </row>
    <row r="37" spans="1:5">
      <c r="A37" s="126"/>
      <c r="B37" s="127"/>
      <c r="C37" s="128" t="s">
        <v>915</v>
      </c>
      <c r="D37" s="129"/>
      <c r="E37" s="129"/>
    </row>
    <row r="39" spans="1:5">
      <c r="A39" s="703" t="s">
        <v>916</v>
      </c>
      <c r="B39" s="702"/>
      <c r="C39" s="702"/>
      <c r="D39" s="702"/>
      <c r="E39" s="702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3" sqref="D3:E3"/>
    </sheetView>
  </sheetViews>
  <sheetFormatPr defaultColWidth="9.140625" defaultRowHeight="12.75"/>
  <cols>
    <col min="2" max="2" width="9.140625" style="58"/>
    <col min="3" max="3" width="49.140625" customWidth="1"/>
    <col min="4" max="4" width="19.28515625" customWidth="1"/>
  </cols>
  <sheetData>
    <row r="1" spans="1:5">
      <c r="A1" s="91" t="s">
        <v>29</v>
      </c>
      <c r="B1" s="92"/>
    </row>
    <row r="2" spans="1:5">
      <c r="A2" s="4"/>
      <c r="B2" s="62"/>
      <c r="E2" s="5" t="s">
        <v>917</v>
      </c>
    </row>
    <row r="3" spans="1:5" ht="27.75" customHeight="1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>
      <c r="A4" s="117"/>
      <c r="B4" s="118"/>
      <c r="C4" s="66" t="s">
        <v>837</v>
      </c>
      <c r="D4" s="67"/>
      <c r="E4" s="67"/>
    </row>
    <row r="5" spans="1:5">
      <c r="A5" s="96">
        <v>1700012</v>
      </c>
      <c r="B5" s="97"/>
      <c r="C5" s="119" t="s">
        <v>918</v>
      </c>
      <c r="D5" s="120"/>
      <c r="E5" s="120"/>
    </row>
    <row r="6" spans="1:5" ht="25.5">
      <c r="A6" s="100">
        <v>1700012</v>
      </c>
      <c r="B6" s="68" t="s">
        <v>862</v>
      </c>
      <c r="C6" s="101" t="s">
        <v>919</v>
      </c>
      <c r="D6" s="121"/>
      <c r="E6" s="121"/>
    </row>
    <row r="7" spans="1:5" ht="24.95" customHeight="1">
      <c r="A7" s="100">
        <v>1700012</v>
      </c>
      <c r="B7" s="68" t="s">
        <v>862</v>
      </c>
      <c r="C7" s="101" t="s">
        <v>920</v>
      </c>
      <c r="D7" s="122"/>
      <c r="E7" s="122"/>
    </row>
    <row r="8" spans="1:5" ht="24.95" customHeight="1">
      <c r="A8" s="100">
        <v>1700012</v>
      </c>
      <c r="B8" s="68" t="s">
        <v>862</v>
      </c>
      <c r="C8" s="101" t="s">
        <v>921</v>
      </c>
      <c r="D8" s="122"/>
      <c r="E8" s="122"/>
    </row>
    <row r="9" spans="1:5">
      <c r="A9" s="100">
        <v>1700012</v>
      </c>
      <c r="B9" s="68"/>
      <c r="C9" s="101" t="s">
        <v>922</v>
      </c>
      <c r="D9" s="2"/>
      <c r="E9" s="2"/>
    </row>
    <row r="10" spans="1:5">
      <c r="A10" s="100">
        <v>1700012</v>
      </c>
      <c r="B10" s="68" t="s">
        <v>840</v>
      </c>
      <c r="C10" s="101" t="s">
        <v>841</v>
      </c>
      <c r="D10" s="2"/>
      <c r="E10" s="2"/>
    </row>
    <row r="11" spans="1:5">
      <c r="A11" s="6">
        <v>1200056</v>
      </c>
      <c r="B11" s="63"/>
      <c r="C11" s="69" t="s">
        <v>232</v>
      </c>
      <c r="D11" s="8"/>
      <c r="E11" s="8"/>
    </row>
    <row r="12" spans="1:5">
      <c r="A12" s="100">
        <v>1200055</v>
      </c>
      <c r="B12" s="68"/>
      <c r="C12" s="69" t="s">
        <v>230</v>
      </c>
      <c r="D12" s="2"/>
      <c r="E12" s="2"/>
    </row>
    <row r="13" spans="1:5">
      <c r="A13" s="102"/>
      <c r="B13" s="103"/>
      <c r="C13" s="66" t="s">
        <v>236</v>
      </c>
      <c r="D13" s="67"/>
      <c r="E13" s="67"/>
    </row>
    <row r="14" spans="1:5" ht="12.75" customHeight="1">
      <c r="A14" s="100" t="s">
        <v>923</v>
      </c>
      <c r="B14" s="68"/>
      <c r="C14" s="101" t="s">
        <v>924</v>
      </c>
      <c r="D14" s="2"/>
      <c r="E14" s="2"/>
    </row>
    <row r="15" spans="1:5" ht="12.75" customHeight="1">
      <c r="A15" s="100" t="s">
        <v>925</v>
      </c>
      <c r="B15" s="68"/>
      <c r="C15" s="101" t="s">
        <v>926</v>
      </c>
      <c r="D15" s="2"/>
      <c r="E15" s="2"/>
    </row>
    <row r="16" spans="1:5" ht="12.75" customHeight="1">
      <c r="A16" s="100" t="s">
        <v>927</v>
      </c>
      <c r="B16" s="68"/>
      <c r="C16" s="101" t="s">
        <v>928</v>
      </c>
      <c r="D16" s="2"/>
      <c r="E16" s="2"/>
    </row>
    <row r="17" spans="1:5" ht="12.75" customHeight="1">
      <c r="A17" s="6" t="s">
        <v>929</v>
      </c>
      <c r="B17" s="63"/>
      <c r="C17" s="101" t="s">
        <v>930</v>
      </c>
      <c r="D17" s="2"/>
      <c r="E17" s="2"/>
    </row>
    <row r="18" spans="1:5" ht="12.75" customHeight="1">
      <c r="A18" s="6" t="s">
        <v>931</v>
      </c>
      <c r="B18" s="63"/>
      <c r="C18" s="101" t="s">
        <v>932</v>
      </c>
      <c r="D18" s="2"/>
      <c r="E18" s="2"/>
    </row>
    <row r="19" spans="1:5" ht="12.75" customHeight="1">
      <c r="A19" s="6" t="s">
        <v>933</v>
      </c>
      <c r="B19" s="63"/>
      <c r="C19" s="101" t="s">
        <v>934</v>
      </c>
      <c r="D19" s="2"/>
      <c r="E19" s="2"/>
    </row>
    <row r="20" spans="1:5" ht="12.75" customHeight="1">
      <c r="A20" s="6" t="s">
        <v>935</v>
      </c>
      <c r="B20" s="63"/>
      <c r="C20" s="101" t="s">
        <v>468</v>
      </c>
      <c r="D20" s="2"/>
      <c r="E20" s="2"/>
    </row>
    <row r="21" spans="1:5" ht="25.5">
      <c r="A21" s="6" t="s">
        <v>936</v>
      </c>
      <c r="B21" s="63"/>
      <c r="C21" s="101" t="s">
        <v>937</v>
      </c>
      <c r="D21" s="2"/>
      <c r="E21" s="2"/>
    </row>
    <row r="22" spans="1:5" ht="28.5" customHeight="1">
      <c r="A22" s="6" t="s">
        <v>938</v>
      </c>
      <c r="B22" s="63"/>
      <c r="C22" s="101" t="s">
        <v>939</v>
      </c>
      <c r="D22" s="2"/>
      <c r="E22" s="2"/>
    </row>
    <row r="24" spans="1:5">
      <c r="A24" s="699" t="s">
        <v>940</v>
      </c>
      <c r="B24" s="699"/>
      <c r="C24" s="699"/>
      <c r="D24" s="699"/>
      <c r="E24" s="699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8" sqref="E18"/>
    </sheetView>
  </sheetViews>
  <sheetFormatPr defaultColWidth="9.140625" defaultRowHeight="12.75"/>
  <cols>
    <col min="1" max="1" width="8" customWidth="1"/>
    <col min="2" max="2" width="9.140625" style="58"/>
    <col min="3" max="3" width="43.5703125" customWidth="1"/>
    <col min="4" max="4" width="8.28515625" style="250" customWidth="1"/>
    <col min="5" max="5" width="8.5703125" style="250" customWidth="1"/>
    <col min="6" max="6" width="7.5703125" style="633" customWidth="1"/>
  </cols>
  <sheetData>
    <row r="1" spans="1:6" ht="15.75" customHeight="1">
      <c r="A1" s="91" t="s">
        <v>30</v>
      </c>
      <c r="B1" s="92"/>
    </row>
    <row r="2" spans="1:6" ht="15.75" customHeight="1">
      <c r="A2" s="4"/>
      <c r="B2" s="62"/>
      <c r="E2" s="319" t="s">
        <v>941</v>
      </c>
    </row>
    <row r="3" spans="1:6" ht="32.25" customHeight="1">
      <c r="A3" s="13" t="s">
        <v>210</v>
      </c>
      <c r="B3" s="63" t="s">
        <v>211</v>
      </c>
      <c r="C3" s="6" t="s">
        <v>212</v>
      </c>
      <c r="D3" s="510" t="s">
        <v>1805</v>
      </c>
      <c r="E3" s="509" t="s">
        <v>2035</v>
      </c>
      <c r="F3" s="586" t="s">
        <v>1887</v>
      </c>
    </row>
    <row r="4" spans="1:6" ht="12.75" customHeight="1">
      <c r="A4" s="64"/>
      <c r="B4" s="65"/>
      <c r="C4" s="107" t="s">
        <v>434</v>
      </c>
      <c r="D4" s="546">
        <f>SUM(D8,D5)</f>
        <v>2480</v>
      </c>
      <c r="E4" s="546">
        <f>SUM(E8,E5)</f>
        <v>2163</v>
      </c>
      <c r="F4" s="634">
        <f>(E4/D4)*100</f>
        <v>87.217741935483872</v>
      </c>
    </row>
    <row r="5" spans="1:6" ht="12.75" customHeight="1">
      <c r="A5" s="108">
        <v>1900018</v>
      </c>
      <c r="B5" s="109"/>
      <c r="C5" s="110" t="s">
        <v>942</v>
      </c>
      <c r="D5" s="547">
        <f>SUM(D6:D7)</f>
        <v>1260</v>
      </c>
      <c r="E5" s="547">
        <f>SUM(E6:E7)</f>
        <v>1093</v>
      </c>
      <c r="F5" s="635">
        <f>(E5/D5)*100</f>
        <v>86.746031746031747</v>
      </c>
    </row>
    <row r="6" spans="1:6" ht="12.75" customHeight="1">
      <c r="A6" s="100">
        <v>1900018</v>
      </c>
      <c r="B6" s="68"/>
      <c r="C6" s="112" t="s">
        <v>943</v>
      </c>
      <c r="D6" s="632">
        <v>560</v>
      </c>
      <c r="E6" s="632">
        <v>518</v>
      </c>
      <c r="F6" s="636">
        <f>(E6/D6)*100</f>
        <v>92.5</v>
      </c>
    </row>
    <row r="7" spans="1:6" ht="12.75" customHeight="1">
      <c r="A7" s="100">
        <v>1900018</v>
      </c>
      <c r="B7" s="68" t="s">
        <v>840</v>
      </c>
      <c r="C7" s="112" t="s">
        <v>944</v>
      </c>
      <c r="D7" s="632">
        <v>700</v>
      </c>
      <c r="E7" s="632">
        <v>575</v>
      </c>
      <c r="F7" s="636">
        <f t="shared" ref="F7:F8" si="0">(E7/D7)*100</f>
        <v>82.142857142857139</v>
      </c>
    </row>
    <row r="8" spans="1:6" ht="12.75" customHeight="1">
      <c r="A8" s="100" t="s">
        <v>945</v>
      </c>
      <c r="B8" s="68"/>
      <c r="C8" s="112" t="s">
        <v>946</v>
      </c>
      <c r="D8" s="632">
        <v>1220</v>
      </c>
      <c r="E8" s="632">
        <v>1070</v>
      </c>
      <c r="F8" s="636">
        <f t="shared" si="0"/>
        <v>87.704918032786878</v>
      </c>
    </row>
    <row r="9" spans="1:6" ht="12.75" customHeight="1">
      <c r="A9" s="6">
        <v>1200056</v>
      </c>
      <c r="B9" s="63"/>
      <c r="C9" s="69" t="s">
        <v>232</v>
      </c>
      <c r="D9" s="115"/>
      <c r="E9" s="115"/>
      <c r="F9" s="637"/>
    </row>
    <row r="10" spans="1:6" ht="12.75" customHeight="1">
      <c r="A10" s="100">
        <v>1200055</v>
      </c>
      <c r="B10" s="68"/>
      <c r="C10" s="69" t="s">
        <v>230</v>
      </c>
      <c r="D10" s="632"/>
      <c r="E10" s="632"/>
      <c r="F10" s="636"/>
    </row>
    <row r="11" spans="1:6" ht="12.75" customHeight="1">
      <c r="A11" s="102"/>
      <c r="B11" s="103"/>
      <c r="C11" s="66" t="s">
        <v>236</v>
      </c>
      <c r="D11" s="541">
        <f>SUM(D12:D15)</f>
        <v>2410</v>
      </c>
      <c r="E11" s="541">
        <f>SUM(E12:E15)</f>
        <v>2117</v>
      </c>
      <c r="F11" s="634">
        <f>(E11/D11)*100</f>
        <v>87.842323651452276</v>
      </c>
    </row>
    <row r="12" spans="1:6" ht="12.75" customHeight="1">
      <c r="A12" s="100" t="s">
        <v>947</v>
      </c>
      <c r="B12" s="68"/>
      <c r="C12" s="112" t="s">
        <v>270</v>
      </c>
      <c r="D12" s="632">
        <v>1210</v>
      </c>
      <c r="E12" s="632">
        <v>1065</v>
      </c>
      <c r="F12" s="636">
        <f t="shared" ref="F12:F13" si="1">(E12/D12)*100</f>
        <v>88.016528925619824</v>
      </c>
    </row>
    <row r="13" spans="1:6" ht="12.75" customHeight="1">
      <c r="A13" s="100" t="s">
        <v>948</v>
      </c>
      <c r="B13" s="68"/>
      <c r="C13" s="112" t="s">
        <v>949</v>
      </c>
      <c r="D13" s="632">
        <v>1200</v>
      </c>
      <c r="E13" s="632">
        <v>1052</v>
      </c>
      <c r="F13" s="636">
        <f t="shared" si="1"/>
        <v>87.666666666666671</v>
      </c>
    </row>
    <row r="14" spans="1:6" ht="12.75" customHeight="1">
      <c r="A14" s="100" t="s">
        <v>950</v>
      </c>
      <c r="B14" s="68"/>
      <c r="C14" s="112" t="s">
        <v>951</v>
      </c>
      <c r="D14" s="632"/>
      <c r="E14" s="632"/>
      <c r="F14" s="636"/>
    </row>
    <row r="15" spans="1:6" ht="12.75" customHeight="1">
      <c r="A15" s="100">
        <v>1000165</v>
      </c>
      <c r="B15" s="68"/>
      <c r="C15" s="101" t="s">
        <v>247</v>
      </c>
      <c r="D15" s="632"/>
      <c r="E15" s="632"/>
      <c r="F15" s="636"/>
    </row>
    <row r="16" spans="1:6" ht="12.75" customHeight="1">
      <c r="A16" s="113"/>
      <c r="B16" s="114"/>
      <c r="C16" s="66" t="s">
        <v>281</v>
      </c>
      <c r="D16" s="541">
        <f>SUM(D17:D18)</f>
        <v>1185</v>
      </c>
      <c r="E16" s="541">
        <f>SUM(E17:E18)</f>
        <v>1064</v>
      </c>
      <c r="F16" s="634">
        <f>(E16/D16)*100</f>
        <v>89.789029535864984</v>
      </c>
    </row>
    <row r="17" spans="1:6" ht="12.75" customHeight="1">
      <c r="A17" s="115">
        <v>1000215</v>
      </c>
      <c r="B17" s="116"/>
      <c r="C17" s="8" t="s">
        <v>254</v>
      </c>
      <c r="D17" s="632">
        <v>1185</v>
      </c>
      <c r="E17" s="632">
        <v>1064</v>
      </c>
      <c r="F17" s="636">
        <f>(E17/D17)*100</f>
        <v>89.789029535864984</v>
      </c>
    </row>
    <row r="18" spans="1:6" ht="12.75" customHeight="1">
      <c r="A18" s="115">
        <v>1000207</v>
      </c>
      <c r="B18" s="116"/>
      <c r="C18" s="8" t="s">
        <v>255</v>
      </c>
      <c r="D18" s="632"/>
      <c r="E18" s="632"/>
      <c r="F18" s="636"/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3" sqref="D3:E3"/>
    </sheetView>
  </sheetViews>
  <sheetFormatPr defaultColWidth="9.140625" defaultRowHeight="12.75"/>
  <cols>
    <col min="3" max="3" width="50.5703125" customWidth="1"/>
    <col min="4" max="4" width="14.28515625" customWidth="1"/>
  </cols>
  <sheetData>
    <row r="1" spans="1:5">
      <c r="A1" s="91" t="s">
        <v>31</v>
      </c>
      <c r="B1" s="92"/>
    </row>
    <row r="2" spans="1:5">
      <c r="A2" s="4"/>
      <c r="B2" s="62"/>
      <c r="E2" s="5" t="s">
        <v>952</v>
      </c>
    </row>
    <row r="3" spans="1:5" ht="38.25">
      <c r="A3" s="13" t="s">
        <v>210</v>
      </c>
      <c r="B3" s="63" t="s">
        <v>211</v>
      </c>
      <c r="C3" s="6" t="s">
        <v>212</v>
      </c>
      <c r="D3" s="509" t="s">
        <v>1806</v>
      </c>
      <c r="E3" s="510" t="s">
        <v>1805</v>
      </c>
    </row>
    <row r="4" spans="1:5">
      <c r="A4" s="64"/>
      <c r="B4" s="65"/>
      <c r="C4" s="93" t="s">
        <v>434</v>
      </c>
      <c r="D4" s="94"/>
      <c r="E4" s="95"/>
    </row>
    <row r="5" spans="1:5">
      <c r="A5" s="96">
        <v>2000016</v>
      </c>
      <c r="B5" s="97"/>
      <c r="C5" s="98" t="s">
        <v>953</v>
      </c>
      <c r="D5" s="99"/>
      <c r="E5" s="99"/>
    </row>
    <row r="6" spans="1:5">
      <c r="A6" s="100">
        <v>2000016</v>
      </c>
      <c r="B6" s="68"/>
      <c r="C6" s="101" t="s">
        <v>954</v>
      </c>
      <c r="D6" s="2"/>
      <c r="E6" s="2"/>
    </row>
    <row r="7" spans="1:5">
      <c r="A7" s="100">
        <v>2000016</v>
      </c>
      <c r="B7" s="68" t="s">
        <v>840</v>
      </c>
      <c r="C7" s="101" t="s">
        <v>841</v>
      </c>
      <c r="D7" s="2"/>
      <c r="E7" s="2"/>
    </row>
    <row r="8" spans="1:5">
      <c r="A8" s="100">
        <v>2000017</v>
      </c>
      <c r="B8" s="68"/>
      <c r="C8" s="101" t="s">
        <v>955</v>
      </c>
      <c r="D8" s="2"/>
      <c r="E8" s="2"/>
    </row>
    <row r="9" spans="1:5">
      <c r="A9" s="100">
        <v>120055</v>
      </c>
      <c r="B9" s="68"/>
      <c r="C9" s="69" t="s">
        <v>230</v>
      </c>
      <c r="D9" s="2"/>
      <c r="E9" s="2"/>
    </row>
    <row r="10" spans="1:5">
      <c r="A10" s="6">
        <v>1200056</v>
      </c>
      <c r="B10" s="63"/>
      <c r="C10" s="69" t="s">
        <v>232</v>
      </c>
      <c r="D10" s="8"/>
      <c r="E10" s="8"/>
    </row>
    <row r="11" spans="1:5">
      <c r="A11" s="102"/>
      <c r="B11" s="103"/>
      <c r="C11" s="66" t="s">
        <v>236</v>
      </c>
      <c r="D11" s="67"/>
      <c r="E11" s="67"/>
    </row>
    <row r="12" spans="1:5">
      <c r="A12" s="6">
        <v>1000124</v>
      </c>
      <c r="B12" s="63"/>
      <c r="C12" s="104" t="s">
        <v>956</v>
      </c>
      <c r="D12" s="2"/>
      <c r="E12" s="2"/>
    </row>
    <row r="13" spans="1:5">
      <c r="A13" s="6" t="s">
        <v>240</v>
      </c>
      <c r="B13" s="63"/>
      <c r="C13" s="101" t="s">
        <v>417</v>
      </c>
      <c r="D13" s="2"/>
      <c r="E13" s="2"/>
    </row>
    <row r="14" spans="1:5">
      <c r="A14" s="6" t="s">
        <v>246</v>
      </c>
      <c r="B14" s="63"/>
      <c r="C14" s="101" t="s">
        <v>418</v>
      </c>
      <c r="D14" s="2"/>
      <c r="E14" s="2"/>
    </row>
    <row r="15" spans="1:5">
      <c r="A15" s="6" t="s">
        <v>248</v>
      </c>
      <c r="B15" s="63"/>
      <c r="C15" s="101" t="s">
        <v>249</v>
      </c>
      <c r="D15" s="2"/>
      <c r="E15" s="2"/>
    </row>
    <row r="16" spans="1:5">
      <c r="A16" s="105" t="s">
        <v>237</v>
      </c>
      <c r="B16" s="63"/>
      <c r="C16" s="106" t="s">
        <v>238</v>
      </c>
      <c r="D16" s="2"/>
      <c r="E16" s="2"/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C5" sqref="C5"/>
    </sheetView>
  </sheetViews>
  <sheetFormatPr defaultColWidth="9.140625" defaultRowHeight="12.75"/>
  <cols>
    <col min="1" max="1" width="62.5703125" style="435" customWidth="1"/>
    <col min="2" max="2" width="15.85546875" style="435" customWidth="1"/>
    <col min="3" max="3" width="14.42578125" style="435" customWidth="1"/>
    <col min="4" max="16384" width="9.140625" style="435"/>
  </cols>
  <sheetData>
    <row r="1" spans="1:2" s="434" customFormat="1" ht="15.75">
      <c r="A1" s="436" t="s">
        <v>1820</v>
      </c>
    </row>
    <row r="2" spans="1:2" s="434" customFormat="1" ht="15.75">
      <c r="A2" s="436" t="s">
        <v>6</v>
      </c>
      <c r="B2" s="436"/>
    </row>
    <row r="3" spans="1:2">
      <c r="A3" s="437"/>
      <c r="B3" s="438" t="s">
        <v>38</v>
      </c>
    </row>
    <row r="4" spans="1:2" ht="30.75" customHeight="1">
      <c r="A4" s="439" t="s">
        <v>39</v>
      </c>
      <c r="B4" s="440" t="s">
        <v>40</v>
      </c>
    </row>
    <row r="5" spans="1:2" ht="18" customHeight="1">
      <c r="A5" s="441" t="s">
        <v>41</v>
      </c>
      <c r="B5" s="441">
        <v>13659</v>
      </c>
    </row>
    <row r="6" spans="1:2" ht="18" customHeight="1">
      <c r="A6" s="441" t="s">
        <v>42</v>
      </c>
      <c r="B6" s="441">
        <v>102</v>
      </c>
    </row>
    <row r="7" spans="1:2" ht="18" customHeight="1">
      <c r="A7" s="441" t="s">
        <v>43</v>
      </c>
      <c r="B7" s="441">
        <v>102</v>
      </c>
    </row>
    <row r="8" spans="1:2" ht="18" customHeight="1">
      <c r="A8" s="441" t="s">
        <v>44</v>
      </c>
      <c r="B8" s="441">
        <v>114</v>
      </c>
    </row>
    <row r="9" spans="1:2" ht="18" customHeight="1">
      <c r="A9" s="441" t="s">
        <v>45</v>
      </c>
      <c r="B9" s="441">
        <v>131</v>
      </c>
    </row>
    <row r="10" spans="1:2" ht="18" customHeight="1">
      <c r="A10" s="441" t="s">
        <v>46</v>
      </c>
      <c r="B10" s="441">
        <v>123</v>
      </c>
    </row>
    <row r="11" spans="1:2" ht="18" customHeight="1">
      <c r="A11" s="441" t="s">
        <v>47</v>
      </c>
      <c r="B11" s="441">
        <v>132</v>
      </c>
    </row>
    <row r="12" spans="1:2" ht="18" customHeight="1">
      <c r="A12" s="441" t="s">
        <v>48</v>
      </c>
      <c r="B12" s="441">
        <v>139</v>
      </c>
    </row>
    <row r="13" spans="1:2" ht="18" customHeight="1">
      <c r="A13" s="441" t="s">
        <v>49</v>
      </c>
      <c r="B13" s="441">
        <v>126</v>
      </c>
    </row>
    <row r="14" spans="1:2" ht="18" customHeight="1">
      <c r="A14" s="441" t="s">
        <v>50</v>
      </c>
      <c r="B14" s="441">
        <f>SUM(B7:B13)</f>
        <v>867</v>
      </c>
    </row>
    <row r="15" spans="1:2" ht="18" customHeight="1">
      <c r="A15" s="441" t="s">
        <v>51</v>
      </c>
      <c r="B15" s="441">
        <v>1003</v>
      </c>
    </row>
    <row r="16" spans="1:2" ht="18" customHeight="1">
      <c r="A16" s="442" t="s">
        <v>52</v>
      </c>
      <c r="B16" s="441">
        <v>505</v>
      </c>
    </row>
    <row r="17" spans="1:2" ht="18" customHeight="1">
      <c r="A17" s="443" t="s">
        <v>53</v>
      </c>
      <c r="B17" s="444">
        <v>11284</v>
      </c>
    </row>
    <row r="18" spans="1:2" ht="18" customHeight="1">
      <c r="A18" s="442" t="s">
        <v>54</v>
      </c>
      <c r="B18" s="441">
        <v>2184</v>
      </c>
    </row>
    <row r="19" spans="1:2" ht="18" customHeight="1">
      <c r="A19" s="445" t="s">
        <v>55</v>
      </c>
      <c r="B19" s="444">
        <v>7266</v>
      </c>
    </row>
    <row r="20" spans="1:2" ht="18" customHeight="1">
      <c r="A20" s="442" t="s">
        <v>56</v>
      </c>
      <c r="B20" s="441">
        <v>2785</v>
      </c>
    </row>
    <row r="21" spans="1:2" ht="18" customHeight="1">
      <c r="A21" s="443" t="s">
        <v>57</v>
      </c>
      <c r="B21" s="444">
        <v>3354</v>
      </c>
    </row>
    <row r="22" spans="1:2" ht="18" customHeight="1">
      <c r="A22" s="443" t="s">
        <v>58</v>
      </c>
      <c r="B22" s="444">
        <v>2630</v>
      </c>
    </row>
    <row r="23" spans="1:2" ht="18" customHeight="1">
      <c r="A23" s="443" t="s">
        <v>59</v>
      </c>
      <c r="B23" s="444">
        <v>4988</v>
      </c>
    </row>
    <row r="24" spans="1:2" ht="18" customHeight="1">
      <c r="A24" s="442" t="s">
        <v>60</v>
      </c>
      <c r="B24" s="441">
        <v>2946</v>
      </c>
    </row>
    <row r="25" spans="1:2" ht="18" customHeight="1">
      <c r="A25" s="442" t="s">
        <v>61</v>
      </c>
      <c r="B25" s="441">
        <v>1120</v>
      </c>
    </row>
    <row r="26" spans="1:2" ht="18" customHeight="1">
      <c r="A26" s="442" t="s">
        <v>62</v>
      </c>
      <c r="B26" s="441">
        <v>2249</v>
      </c>
    </row>
    <row r="27" spans="1:2" ht="18" customHeight="1">
      <c r="A27" s="442" t="s">
        <v>63</v>
      </c>
      <c r="B27" s="441">
        <v>2587</v>
      </c>
    </row>
    <row r="28" spans="1:2" ht="18" customHeight="1">
      <c r="A28" s="441" t="s">
        <v>64</v>
      </c>
      <c r="B28" s="441">
        <v>6165</v>
      </c>
    </row>
    <row r="29" spans="1:2" ht="18" customHeight="1">
      <c r="A29" s="446" t="s">
        <v>65</v>
      </c>
      <c r="B29" s="441">
        <v>3602</v>
      </c>
    </row>
    <row r="30" spans="1:2" ht="18" customHeight="1">
      <c r="A30" s="447" t="s">
        <v>66</v>
      </c>
      <c r="B30" s="447">
        <v>2173</v>
      </c>
    </row>
    <row r="31" spans="1:2" ht="18" customHeight="1">
      <c r="A31" s="444" t="s">
        <v>67</v>
      </c>
      <c r="B31" s="444">
        <v>122</v>
      </c>
    </row>
    <row r="32" spans="1:2" ht="18" customHeight="1">
      <c r="A32" s="444" t="s">
        <v>68</v>
      </c>
      <c r="B32" s="444">
        <v>136</v>
      </c>
    </row>
    <row r="33" spans="1:2" ht="18" customHeight="1">
      <c r="A33" s="444" t="s">
        <v>69</v>
      </c>
      <c r="B33" s="444">
        <v>118</v>
      </c>
    </row>
    <row r="34" spans="1:2" ht="18" customHeight="1">
      <c r="A34" s="444" t="s">
        <v>70</v>
      </c>
      <c r="B34" s="444">
        <v>124</v>
      </c>
    </row>
    <row r="35" spans="1:2" ht="18" customHeight="1">
      <c r="A35" s="444" t="s">
        <v>71</v>
      </c>
      <c r="B35" s="444">
        <v>117</v>
      </c>
    </row>
    <row r="36" spans="1:2" ht="18" customHeight="1">
      <c r="A36" s="444" t="s">
        <v>72</v>
      </c>
      <c r="B36" s="444">
        <v>123</v>
      </c>
    </row>
    <row r="37" spans="1:2" ht="18" customHeight="1">
      <c r="A37" s="444" t="s">
        <v>73</v>
      </c>
      <c r="B37" s="444">
        <v>119</v>
      </c>
    </row>
    <row r="38" spans="1:2" ht="18" customHeight="1">
      <c r="A38" s="444" t="s">
        <v>74</v>
      </c>
      <c r="B38" s="444">
        <v>144</v>
      </c>
    </row>
    <row r="39" spans="1:2" ht="18" customHeight="1">
      <c r="A39" s="444" t="s">
        <v>75</v>
      </c>
      <c r="B39" s="444">
        <v>131</v>
      </c>
    </row>
    <row r="40" spans="1:2" ht="18" customHeight="1">
      <c r="A40" s="444" t="s">
        <v>76</v>
      </c>
      <c r="B40" s="444">
        <v>126</v>
      </c>
    </row>
    <row r="41" spans="1:2" ht="18" customHeight="1">
      <c r="A41" s="444" t="s">
        <v>77</v>
      </c>
      <c r="B41" s="444">
        <v>132</v>
      </c>
    </row>
    <row r="42" spans="1:2">
      <c r="A42" s="444" t="s">
        <v>78</v>
      </c>
      <c r="B42" s="444">
        <v>132</v>
      </c>
    </row>
    <row r="43" spans="1:2">
      <c r="A43" s="444" t="s">
        <v>79</v>
      </c>
      <c r="B43" s="444"/>
    </row>
    <row r="44" spans="1:2">
      <c r="A44" s="444" t="s">
        <v>80</v>
      </c>
      <c r="B44" s="444"/>
    </row>
    <row r="45" spans="1:2">
      <c r="A45" s="445" t="s">
        <v>81</v>
      </c>
      <c r="B45" s="444"/>
    </row>
    <row r="46" spans="1:2">
      <c r="A46" s="448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5"/>
  <sheetViews>
    <sheetView topLeftCell="A148" zoomScale="115" zoomScaleNormal="115" workbookViewId="0">
      <selection activeCell="M162" sqref="M162"/>
    </sheetView>
  </sheetViews>
  <sheetFormatPr defaultColWidth="9" defaultRowHeight="12.75"/>
  <cols>
    <col min="1" max="1" width="10" style="2" customWidth="1"/>
    <col min="2" max="2" width="41" style="2" customWidth="1"/>
    <col min="3" max="3" width="11.5703125" style="292" customWidth="1"/>
    <col min="4" max="4" width="10" style="642" customWidth="1"/>
    <col min="5" max="5" width="9" style="643"/>
  </cols>
  <sheetData>
    <row r="1" spans="1:10">
      <c r="A1" s="704" t="s">
        <v>32</v>
      </c>
      <c r="B1" s="704"/>
      <c r="C1" s="516"/>
      <c r="D1" s="639"/>
    </row>
    <row r="2" spans="1:10">
      <c r="A2"/>
      <c r="B2"/>
      <c r="C2" s="516"/>
      <c r="D2" s="5" t="s">
        <v>957</v>
      </c>
    </row>
    <row r="3" spans="1:10" ht="25.5">
      <c r="A3" s="70" t="s">
        <v>958</v>
      </c>
      <c r="B3" s="70" t="s">
        <v>212</v>
      </c>
      <c r="C3" s="638" t="s">
        <v>1805</v>
      </c>
      <c r="D3" s="509" t="s">
        <v>2038</v>
      </c>
      <c r="E3" s="586" t="s">
        <v>1887</v>
      </c>
    </row>
    <row r="4" spans="1:10">
      <c r="A4" s="71"/>
      <c r="B4" s="72" t="s">
        <v>959</v>
      </c>
      <c r="C4" s="548"/>
      <c r="D4" s="640"/>
      <c r="E4" s="640"/>
    </row>
    <row r="5" spans="1:10" ht="33" customHeight="1">
      <c r="A5" s="73"/>
      <c r="B5" s="74" t="s">
        <v>960</v>
      </c>
      <c r="C5" s="549" t="s">
        <v>1859</v>
      </c>
      <c r="D5" s="549" t="s">
        <v>2064</v>
      </c>
      <c r="E5" s="644">
        <f t="shared" ref="E5:E15" si="0">(D5/C5)*100</f>
        <v>93.971924029727489</v>
      </c>
    </row>
    <row r="6" spans="1:10" ht="25.5">
      <c r="A6" s="461" t="s">
        <v>961</v>
      </c>
      <c r="B6" s="460" t="s">
        <v>962</v>
      </c>
      <c r="C6" s="550" t="s">
        <v>1832</v>
      </c>
      <c r="D6" s="550" t="s">
        <v>862</v>
      </c>
      <c r="E6" s="644">
        <f t="shared" si="0"/>
        <v>10.309278350515463</v>
      </c>
    </row>
    <row r="7" spans="1:10" ht="38.25">
      <c r="A7" s="83" t="s">
        <v>963</v>
      </c>
      <c r="B7" s="79" t="s">
        <v>964</v>
      </c>
      <c r="C7" s="551" t="s">
        <v>1833</v>
      </c>
      <c r="D7" s="551" t="s">
        <v>2039</v>
      </c>
      <c r="E7" s="644">
        <f t="shared" si="0"/>
        <v>102.8169014084507</v>
      </c>
      <c r="J7" s="58"/>
    </row>
    <row r="8" spans="1:10" ht="51">
      <c r="A8" s="83" t="s">
        <v>965</v>
      </c>
      <c r="B8" s="79" t="s">
        <v>966</v>
      </c>
      <c r="C8" s="551" t="s">
        <v>1834</v>
      </c>
      <c r="D8" s="551" t="s">
        <v>2040</v>
      </c>
      <c r="E8" s="644">
        <f t="shared" si="0"/>
        <v>92.275449101796397</v>
      </c>
    </row>
    <row r="9" spans="1:10" ht="25.5">
      <c r="A9" s="69">
        <v>2400060</v>
      </c>
      <c r="B9" s="76" t="s">
        <v>967</v>
      </c>
      <c r="C9" s="551" t="s">
        <v>1835</v>
      </c>
      <c r="D9" s="551" t="s">
        <v>2041</v>
      </c>
      <c r="E9" s="644">
        <f t="shared" si="0"/>
        <v>140</v>
      </c>
    </row>
    <row r="10" spans="1:10" ht="25.5">
      <c r="A10" s="69">
        <v>2400061</v>
      </c>
      <c r="B10" s="76" t="s">
        <v>968</v>
      </c>
      <c r="C10" s="551" t="s">
        <v>1836</v>
      </c>
      <c r="D10" s="551" t="s">
        <v>2042</v>
      </c>
      <c r="E10" s="644">
        <f t="shared" si="0"/>
        <v>94.545454545454547</v>
      </c>
    </row>
    <row r="11" spans="1:10" ht="25.5">
      <c r="A11" s="69">
        <v>2400062</v>
      </c>
      <c r="B11" s="76" t="s">
        <v>969</v>
      </c>
      <c r="C11" s="551" t="s">
        <v>862</v>
      </c>
      <c r="D11" s="551" t="s">
        <v>1825</v>
      </c>
      <c r="E11" s="644">
        <f t="shared" si="0"/>
        <v>40</v>
      </c>
    </row>
    <row r="12" spans="1:10">
      <c r="A12" s="73"/>
      <c r="B12" s="74" t="s">
        <v>970</v>
      </c>
      <c r="C12" s="552" t="s">
        <v>1837</v>
      </c>
      <c r="D12" s="552" t="s">
        <v>1890</v>
      </c>
      <c r="E12" s="644">
        <f t="shared" si="0"/>
        <v>58.088235294117652</v>
      </c>
    </row>
    <row r="13" spans="1:10">
      <c r="A13" s="83" t="s">
        <v>971</v>
      </c>
      <c r="B13" s="76" t="s">
        <v>972</v>
      </c>
      <c r="C13" s="551" t="s">
        <v>1837</v>
      </c>
      <c r="D13" s="551" t="s">
        <v>1841</v>
      </c>
      <c r="E13" s="644">
        <f t="shared" si="0"/>
        <v>73.529411764705884</v>
      </c>
    </row>
    <row r="14" spans="1:10">
      <c r="A14" s="78"/>
      <c r="B14" s="74" t="s">
        <v>973</v>
      </c>
      <c r="C14" s="553" t="s">
        <v>1838</v>
      </c>
      <c r="D14" s="553" t="s">
        <v>1891</v>
      </c>
      <c r="E14" s="644">
        <f t="shared" si="0"/>
        <v>68.961748633879779</v>
      </c>
    </row>
    <row r="15" spans="1:10" ht="25.5">
      <c r="A15" s="83" t="s">
        <v>974</v>
      </c>
      <c r="B15" s="79" t="s">
        <v>975</v>
      </c>
      <c r="C15" s="551" t="s">
        <v>1838</v>
      </c>
      <c r="D15" s="551" t="s">
        <v>2043</v>
      </c>
      <c r="E15" s="644">
        <f t="shared" si="0"/>
        <v>122.78688524590164</v>
      </c>
    </row>
    <row r="16" spans="1:10" ht="38.25">
      <c r="A16" s="83" t="s">
        <v>976</v>
      </c>
      <c r="B16" s="69" t="s">
        <v>977</v>
      </c>
      <c r="C16" s="550"/>
      <c r="D16" s="550"/>
      <c r="E16" s="550"/>
    </row>
    <row r="17" spans="1:8">
      <c r="A17" s="73"/>
      <c r="B17" s="74" t="s">
        <v>978</v>
      </c>
      <c r="C17" s="552" t="s">
        <v>1839</v>
      </c>
      <c r="D17" s="552" t="s">
        <v>2044</v>
      </c>
      <c r="E17" s="644">
        <f t="shared" ref="E17:E22" si="1">(D17/C17)*100</f>
        <v>41.025641025641022</v>
      </c>
    </row>
    <row r="18" spans="1:8">
      <c r="A18" s="83" t="s">
        <v>979</v>
      </c>
      <c r="B18" s="76" t="s">
        <v>980</v>
      </c>
      <c r="C18" s="551" t="s">
        <v>1839</v>
      </c>
      <c r="D18" s="551" t="s">
        <v>2044</v>
      </c>
      <c r="E18" s="644">
        <f t="shared" si="1"/>
        <v>41.025641025641022</v>
      </c>
    </row>
    <row r="19" spans="1:8">
      <c r="A19" s="73"/>
      <c r="B19" s="80" t="s">
        <v>501</v>
      </c>
      <c r="C19" s="552" t="s">
        <v>1842</v>
      </c>
      <c r="D19" s="552" t="s">
        <v>2065</v>
      </c>
      <c r="E19" s="644">
        <f t="shared" si="1"/>
        <v>120.97674418604652</v>
      </c>
      <c r="G19" s="58"/>
      <c r="H19" s="58"/>
    </row>
    <row r="20" spans="1:8" ht="25.5">
      <c r="A20" s="462" t="s">
        <v>981</v>
      </c>
      <c r="B20" s="79" t="s">
        <v>982</v>
      </c>
      <c r="C20" s="551" t="s">
        <v>1840</v>
      </c>
      <c r="D20" s="551" t="s">
        <v>2045</v>
      </c>
      <c r="E20" s="644">
        <f t="shared" si="1"/>
        <v>156</v>
      </c>
    </row>
    <row r="21" spans="1:8" ht="38.25">
      <c r="A21" s="462" t="s">
        <v>983</v>
      </c>
      <c r="B21" s="79" t="s">
        <v>984</v>
      </c>
      <c r="C21" s="554" t="s">
        <v>1841</v>
      </c>
      <c r="D21" s="554" t="s">
        <v>2046</v>
      </c>
      <c r="E21" s="644">
        <f t="shared" si="1"/>
        <v>105.13333333333333</v>
      </c>
    </row>
    <row r="22" spans="1:8">
      <c r="A22" s="462" t="s">
        <v>985</v>
      </c>
      <c r="B22" s="79" t="s">
        <v>986</v>
      </c>
      <c r="C22" s="554" t="s">
        <v>1262</v>
      </c>
      <c r="D22" s="554" t="s">
        <v>1888</v>
      </c>
      <c r="E22" s="644">
        <f t="shared" si="1"/>
        <v>174</v>
      </c>
    </row>
    <row r="23" spans="1:8">
      <c r="A23" s="462" t="s">
        <v>987</v>
      </c>
      <c r="B23" s="79" t="s">
        <v>988</v>
      </c>
      <c r="C23" s="554"/>
      <c r="D23" s="554" t="s">
        <v>1826</v>
      </c>
      <c r="E23" s="554"/>
    </row>
    <row r="24" spans="1:8">
      <c r="A24" s="462" t="s">
        <v>989</v>
      </c>
      <c r="B24" s="79" t="s">
        <v>990</v>
      </c>
      <c r="C24" s="554"/>
      <c r="D24" s="554"/>
      <c r="E24" s="554"/>
    </row>
    <row r="25" spans="1:8">
      <c r="A25" s="462" t="s">
        <v>991</v>
      </c>
      <c r="B25" s="79" t="s">
        <v>992</v>
      </c>
      <c r="C25" s="554"/>
      <c r="D25" s="554"/>
      <c r="E25" s="554"/>
    </row>
    <row r="26" spans="1:8">
      <c r="A26" s="81"/>
      <c r="B26" s="82" t="s">
        <v>993</v>
      </c>
      <c r="C26" s="553" t="s">
        <v>1845</v>
      </c>
      <c r="D26" s="553" t="s">
        <v>2066</v>
      </c>
      <c r="E26" s="644">
        <f>(D26/C26)*100</f>
        <v>229.54954954954957</v>
      </c>
    </row>
    <row r="27" spans="1:8">
      <c r="A27" s="75"/>
      <c r="B27" s="76" t="s">
        <v>994</v>
      </c>
      <c r="C27" s="554"/>
      <c r="D27" s="554"/>
      <c r="E27" s="554"/>
    </row>
    <row r="28" spans="1:8">
      <c r="A28" s="83" t="s">
        <v>965</v>
      </c>
      <c r="B28" s="79" t="s">
        <v>995</v>
      </c>
      <c r="C28" s="555"/>
      <c r="D28" s="550" t="s">
        <v>2040</v>
      </c>
      <c r="E28" s="644"/>
    </row>
    <row r="29" spans="1:8">
      <c r="A29" s="83" t="s">
        <v>996</v>
      </c>
      <c r="B29" s="79" t="s">
        <v>997</v>
      </c>
      <c r="C29" s="556">
        <v>300</v>
      </c>
      <c r="D29" s="556">
        <v>723</v>
      </c>
      <c r="E29" s="644">
        <f t="shared" ref="E29:E31" si="2">(D29/C29)*100</f>
        <v>241</v>
      </c>
    </row>
    <row r="30" spans="1:8">
      <c r="A30" s="83" t="s">
        <v>998</v>
      </c>
      <c r="B30" s="79" t="s">
        <v>999</v>
      </c>
      <c r="C30" s="551" t="s">
        <v>1843</v>
      </c>
      <c r="D30" s="551" t="s">
        <v>2047</v>
      </c>
      <c r="E30" s="644">
        <f t="shared" si="2"/>
        <v>39.803921568627452</v>
      </c>
    </row>
    <row r="31" spans="1:8">
      <c r="A31" s="83" t="s">
        <v>1000</v>
      </c>
      <c r="B31" s="79" t="s">
        <v>1001</v>
      </c>
      <c r="C31" s="551" t="s">
        <v>1844</v>
      </c>
      <c r="D31" s="551" t="s">
        <v>2048</v>
      </c>
      <c r="E31" s="644">
        <f t="shared" si="2"/>
        <v>27</v>
      </c>
    </row>
    <row r="32" spans="1:8">
      <c r="A32" s="84"/>
      <c r="B32" s="85" t="s">
        <v>1002</v>
      </c>
      <c r="C32" s="549"/>
      <c r="D32" s="549"/>
      <c r="E32" s="549"/>
    </row>
    <row r="33" spans="1:6">
      <c r="A33" s="463">
        <v>1200055</v>
      </c>
      <c r="B33" s="86" t="s">
        <v>230</v>
      </c>
      <c r="C33" s="550"/>
      <c r="D33" s="550"/>
      <c r="E33" s="550"/>
    </row>
    <row r="34" spans="1:6" ht="38.25">
      <c r="A34" s="78"/>
      <c r="B34" s="87" t="s">
        <v>1003</v>
      </c>
      <c r="C34" s="557">
        <v>1044</v>
      </c>
      <c r="D34" s="645">
        <v>1210</v>
      </c>
      <c r="E34" s="644">
        <f>(D34/C34)*100</f>
        <v>115.90038314176245</v>
      </c>
      <c r="F34" s="58"/>
    </row>
    <row r="35" spans="1:6">
      <c r="A35" s="83" t="s">
        <v>1004</v>
      </c>
      <c r="B35" s="76" t="s">
        <v>1005</v>
      </c>
      <c r="C35" s="550" t="s">
        <v>862</v>
      </c>
      <c r="D35" s="550" t="s">
        <v>1823</v>
      </c>
      <c r="E35" s="644">
        <f t="shared" ref="E35:E36" si="3">(D35/C35)*100</f>
        <v>60</v>
      </c>
    </row>
    <row r="36" spans="1:6">
      <c r="A36" s="83" t="s">
        <v>1006</v>
      </c>
      <c r="B36" s="79" t="s">
        <v>1007</v>
      </c>
      <c r="C36" s="551" t="s">
        <v>1846</v>
      </c>
      <c r="D36" s="551" t="s">
        <v>2049</v>
      </c>
      <c r="E36" s="644">
        <f t="shared" si="3"/>
        <v>81.36363636363636</v>
      </c>
    </row>
    <row r="37" spans="1:6">
      <c r="A37" s="83" t="s">
        <v>1008</v>
      </c>
      <c r="B37" s="79" t="s">
        <v>1009</v>
      </c>
      <c r="C37" s="551"/>
      <c r="D37" s="551" t="s">
        <v>1826</v>
      </c>
      <c r="E37" s="551"/>
    </row>
    <row r="38" spans="1:6" ht="25.5">
      <c r="A38" s="83" t="s">
        <v>1010</v>
      </c>
      <c r="B38" s="79" t="s">
        <v>1011</v>
      </c>
      <c r="C38" s="551" t="s">
        <v>1822</v>
      </c>
      <c r="D38" s="551" t="s">
        <v>1822</v>
      </c>
      <c r="E38" s="644">
        <f t="shared" ref="E38:E43" si="4">(D38/C38)*100</f>
        <v>100</v>
      </c>
    </row>
    <row r="39" spans="1:6">
      <c r="A39" s="83" t="s">
        <v>1012</v>
      </c>
      <c r="B39" s="79" t="s">
        <v>1013</v>
      </c>
      <c r="C39" s="551" t="s">
        <v>1847</v>
      </c>
      <c r="D39" s="551" t="s">
        <v>1824</v>
      </c>
      <c r="E39" s="644">
        <f t="shared" si="4"/>
        <v>140</v>
      </c>
    </row>
    <row r="40" spans="1:6" ht="25.5">
      <c r="A40" s="83" t="s">
        <v>1014</v>
      </c>
      <c r="B40" s="79" t="s">
        <v>1015</v>
      </c>
      <c r="C40" s="551" t="s">
        <v>862</v>
      </c>
      <c r="D40" s="551" t="s">
        <v>1823</v>
      </c>
      <c r="E40" s="644">
        <f t="shared" si="4"/>
        <v>60</v>
      </c>
    </row>
    <row r="41" spans="1:6">
      <c r="A41" s="83" t="s">
        <v>1016</v>
      </c>
      <c r="B41" s="79" t="s">
        <v>1017</v>
      </c>
      <c r="C41" s="551" t="s">
        <v>862</v>
      </c>
      <c r="D41" s="551" t="s">
        <v>1847</v>
      </c>
      <c r="E41" s="644">
        <f t="shared" si="4"/>
        <v>50</v>
      </c>
    </row>
    <row r="42" spans="1:6" ht="25.5">
      <c r="A42" s="83" t="s">
        <v>1018</v>
      </c>
      <c r="B42" s="79" t="s">
        <v>1019</v>
      </c>
      <c r="C42" s="551" t="s">
        <v>1824</v>
      </c>
      <c r="D42" s="551" t="s">
        <v>1825</v>
      </c>
      <c r="E42" s="644">
        <f t="shared" si="4"/>
        <v>57.142857142857139</v>
      </c>
    </row>
    <row r="43" spans="1:6">
      <c r="A43" s="83" t="s">
        <v>1020</v>
      </c>
      <c r="B43" s="79" t="s">
        <v>1021</v>
      </c>
      <c r="C43" s="551" t="s">
        <v>1847</v>
      </c>
      <c r="D43" s="551" t="s">
        <v>1822</v>
      </c>
      <c r="E43" s="644">
        <f t="shared" si="4"/>
        <v>60</v>
      </c>
    </row>
    <row r="44" spans="1:6">
      <c r="A44" s="83" t="s">
        <v>1022</v>
      </c>
      <c r="B44" s="79" t="s">
        <v>1023</v>
      </c>
      <c r="C44" s="551" t="s">
        <v>1826</v>
      </c>
      <c r="D44" s="551" t="s">
        <v>1829</v>
      </c>
      <c r="E44" s="644">
        <f>(D44/C44)*100</f>
        <v>200</v>
      </c>
    </row>
    <row r="45" spans="1:6">
      <c r="A45" s="83" t="s">
        <v>1024</v>
      </c>
      <c r="B45" s="79" t="s">
        <v>1025</v>
      </c>
      <c r="C45" s="551"/>
      <c r="D45" s="551"/>
      <c r="E45" s="551"/>
    </row>
    <row r="46" spans="1:6">
      <c r="A46" s="83" t="s">
        <v>1026</v>
      </c>
      <c r="B46" s="79" t="s">
        <v>1027</v>
      </c>
      <c r="C46" s="551"/>
      <c r="D46" s="551"/>
      <c r="E46" s="551"/>
    </row>
    <row r="47" spans="1:6">
      <c r="A47" s="83" t="s">
        <v>1028</v>
      </c>
      <c r="B47" s="79" t="s">
        <v>1029</v>
      </c>
      <c r="C47" s="551" t="s">
        <v>1294</v>
      </c>
      <c r="D47" s="551" t="s">
        <v>1365</v>
      </c>
      <c r="E47" s="644">
        <f t="shared" ref="E47:E104" si="5">(D47/C47)*100</f>
        <v>184</v>
      </c>
    </row>
    <row r="48" spans="1:6" ht="25.5">
      <c r="A48" s="83" t="s">
        <v>1030</v>
      </c>
      <c r="B48" s="79" t="s">
        <v>1031</v>
      </c>
      <c r="C48" s="551" t="s">
        <v>1827</v>
      </c>
      <c r="D48" s="551" t="s">
        <v>2050</v>
      </c>
      <c r="E48" s="644">
        <f t="shared" si="5"/>
        <v>134</v>
      </c>
    </row>
    <row r="49" spans="1:5" ht="25.5">
      <c r="A49" s="83" t="s">
        <v>1032</v>
      </c>
      <c r="B49" s="79" t="s">
        <v>1033</v>
      </c>
      <c r="C49" s="551" t="s">
        <v>1847</v>
      </c>
      <c r="D49" s="551"/>
      <c r="E49" s="644">
        <f t="shared" si="5"/>
        <v>0</v>
      </c>
    </row>
    <row r="50" spans="1:5">
      <c r="A50" s="83" t="s">
        <v>1034</v>
      </c>
      <c r="B50" s="79" t="s">
        <v>1035</v>
      </c>
      <c r="C50" s="551" t="s">
        <v>1848</v>
      </c>
      <c r="D50" s="551" t="s">
        <v>1892</v>
      </c>
      <c r="E50" s="644">
        <f t="shared" si="5"/>
        <v>65</v>
      </c>
    </row>
    <row r="51" spans="1:5" ht="25.5">
      <c r="A51" s="83" t="s">
        <v>1036</v>
      </c>
      <c r="B51" s="79" t="s">
        <v>1037</v>
      </c>
      <c r="C51" s="551" t="s">
        <v>1848</v>
      </c>
      <c r="D51" s="551" t="s">
        <v>1296</v>
      </c>
      <c r="E51" s="644">
        <f t="shared" si="5"/>
        <v>130</v>
      </c>
    </row>
    <row r="52" spans="1:5">
      <c r="A52" s="83" t="s">
        <v>1038</v>
      </c>
      <c r="B52" s="79" t="s">
        <v>1039</v>
      </c>
      <c r="C52" s="551" t="s">
        <v>1849</v>
      </c>
      <c r="D52" s="551" t="s">
        <v>2051</v>
      </c>
      <c r="E52" s="644">
        <f t="shared" si="5"/>
        <v>80</v>
      </c>
    </row>
    <row r="53" spans="1:5" ht="25.5">
      <c r="A53" s="83" t="s">
        <v>1040</v>
      </c>
      <c r="B53" s="79" t="s">
        <v>1041</v>
      </c>
      <c r="C53" s="551" t="s">
        <v>1850</v>
      </c>
      <c r="D53" s="551" t="s">
        <v>2052</v>
      </c>
      <c r="E53" s="644">
        <f t="shared" si="5"/>
        <v>86.92307692307692</v>
      </c>
    </row>
    <row r="54" spans="1:5" ht="25.5">
      <c r="A54" s="83" t="s">
        <v>1042</v>
      </c>
      <c r="B54" s="79" t="s">
        <v>1043</v>
      </c>
      <c r="C54" s="551" t="s">
        <v>862</v>
      </c>
      <c r="D54" s="551" t="s">
        <v>1823</v>
      </c>
      <c r="E54" s="644">
        <f t="shared" si="5"/>
        <v>60</v>
      </c>
    </row>
    <row r="55" spans="1:5" ht="25.5">
      <c r="A55" s="83" t="s">
        <v>1044</v>
      </c>
      <c r="B55" s="79" t="s">
        <v>1045</v>
      </c>
      <c r="C55" s="551" t="s">
        <v>1847</v>
      </c>
      <c r="D55" s="551" t="s">
        <v>1828</v>
      </c>
      <c r="E55" s="644">
        <f t="shared" si="5"/>
        <v>160</v>
      </c>
    </row>
    <row r="56" spans="1:5" ht="25.5">
      <c r="A56" s="83" t="s">
        <v>1046</v>
      </c>
      <c r="B56" s="79" t="s">
        <v>1047</v>
      </c>
      <c r="C56" s="551" t="s">
        <v>1851</v>
      </c>
      <c r="D56" s="551" t="s">
        <v>1270</v>
      </c>
      <c r="E56" s="644">
        <f t="shared" si="5"/>
        <v>135</v>
      </c>
    </row>
    <row r="57" spans="1:5">
      <c r="A57" s="83" t="s">
        <v>1048</v>
      </c>
      <c r="B57" s="79" t="s">
        <v>1049</v>
      </c>
      <c r="C57" s="551"/>
      <c r="D57" s="551"/>
      <c r="E57" s="644"/>
    </row>
    <row r="58" spans="1:5">
      <c r="A58" s="83" t="s">
        <v>1050</v>
      </c>
      <c r="B58" s="79" t="s">
        <v>1051</v>
      </c>
      <c r="C58" s="551"/>
      <c r="D58" s="551"/>
      <c r="E58" s="644"/>
    </row>
    <row r="59" spans="1:5">
      <c r="A59" s="83" t="s">
        <v>1052</v>
      </c>
      <c r="B59" s="79" t="s">
        <v>1053</v>
      </c>
      <c r="C59" s="551" t="s">
        <v>1822</v>
      </c>
      <c r="D59" s="551" t="s">
        <v>1828</v>
      </c>
      <c r="E59" s="644">
        <f t="shared" si="5"/>
        <v>266.66666666666663</v>
      </c>
    </row>
    <row r="60" spans="1:5" ht="25.5">
      <c r="A60" s="83" t="s">
        <v>1054</v>
      </c>
      <c r="B60" s="79" t="s">
        <v>1055</v>
      </c>
      <c r="C60" s="551" t="s">
        <v>1852</v>
      </c>
      <c r="D60" s="551" t="s">
        <v>2053</v>
      </c>
      <c r="E60" s="644">
        <f t="shared" si="5"/>
        <v>153.46153846153848</v>
      </c>
    </row>
    <row r="61" spans="1:5">
      <c r="A61" s="83" t="s">
        <v>1056</v>
      </c>
      <c r="B61" s="79" t="s">
        <v>1057</v>
      </c>
      <c r="C61" s="551" t="s">
        <v>1853</v>
      </c>
      <c r="D61" s="551" t="s">
        <v>2054</v>
      </c>
      <c r="E61" s="644">
        <f t="shared" si="5"/>
        <v>170</v>
      </c>
    </row>
    <row r="62" spans="1:5" ht="25.5">
      <c r="A62" s="83" t="s">
        <v>1058</v>
      </c>
      <c r="B62" s="79" t="s">
        <v>1059</v>
      </c>
      <c r="C62" s="551"/>
      <c r="D62" s="551"/>
      <c r="E62" s="644"/>
    </row>
    <row r="63" spans="1:5" ht="25.5">
      <c r="A63" s="83" t="s">
        <v>1060</v>
      </c>
      <c r="B63" s="79" t="s">
        <v>1061</v>
      </c>
      <c r="C63" s="551"/>
      <c r="D63" s="551"/>
      <c r="E63" s="644"/>
    </row>
    <row r="64" spans="1:5">
      <c r="A64" s="83" t="s">
        <v>1062</v>
      </c>
      <c r="B64" s="79" t="s">
        <v>1063</v>
      </c>
      <c r="C64" s="551"/>
      <c r="D64" s="551"/>
      <c r="E64" s="644"/>
    </row>
    <row r="65" spans="1:5">
      <c r="A65" s="73"/>
      <c r="B65" s="87" t="s">
        <v>1064</v>
      </c>
      <c r="C65" s="553"/>
      <c r="D65" s="553" t="s">
        <v>1822</v>
      </c>
      <c r="E65" s="644"/>
    </row>
    <row r="66" spans="1:5">
      <c r="A66" s="83" t="s">
        <v>1065</v>
      </c>
      <c r="B66" s="79" t="s">
        <v>1066</v>
      </c>
      <c r="C66" s="551"/>
      <c r="D66" s="551" t="s">
        <v>1822</v>
      </c>
      <c r="E66" s="644"/>
    </row>
    <row r="67" spans="1:5">
      <c r="A67" s="83" t="s">
        <v>1067</v>
      </c>
      <c r="B67" s="79" t="s">
        <v>1068</v>
      </c>
      <c r="C67" s="551"/>
      <c r="D67" s="551"/>
      <c r="E67" s="644"/>
    </row>
    <row r="68" spans="1:5" ht="25.5">
      <c r="A68" s="83" t="s">
        <v>1069</v>
      </c>
      <c r="B68" s="79" t="s">
        <v>1070</v>
      </c>
      <c r="C68" s="551"/>
      <c r="D68" s="551"/>
      <c r="E68" s="644"/>
    </row>
    <row r="69" spans="1:5">
      <c r="A69" s="83" t="s">
        <v>1071</v>
      </c>
      <c r="B69" s="79" t="s">
        <v>1072</v>
      </c>
      <c r="C69" s="551"/>
      <c r="D69" s="551"/>
      <c r="E69" s="644"/>
    </row>
    <row r="70" spans="1:5">
      <c r="A70" s="83" t="s">
        <v>1073</v>
      </c>
      <c r="B70" s="79" t="s">
        <v>1074</v>
      </c>
      <c r="C70" s="551"/>
      <c r="D70" s="551"/>
      <c r="E70" s="644"/>
    </row>
    <row r="71" spans="1:5">
      <c r="A71" s="83" t="s">
        <v>1075</v>
      </c>
      <c r="B71" s="79" t="s">
        <v>1076</v>
      </c>
      <c r="C71" s="551"/>
      <c r="D71" s="551"/>
      <c r="E71" s="644"/>
    </row>
    <row r="72" spans="1:5" ht="25.5">
      <c r="A72" s="83" t="s">
        <v>1077</v>
      </c>
      <c r="B72" s="79" t="s">
        <v>1078</v>
      </c>
      <c r="C72" s="551"/>
      <c r="D72" s="551"/>
      <c r="E72" s="644"/>
    </row>
    <row r="73" spans="1:5">
      <c r="A73" s="83" t="s">
        <v>1079</v>
      </c>
      <c r="B73" s="79" t="s">
        <v>1080</v>
      </c>
      <c r="C73" s="551"/>
      <c r="D73" s="551"/>
      <c r="E73" s="644"/>
    </row>
    <row r="74" spans="1:5">
      <c r="A74" s="88"/>
      <c r="B74" s="89" t="s">
        <v>1081</v>
      </c>
      <c r="C74" s="558">
        <v>100</v>
      </c>
      <c r="D74" s="558">
        <v>99</v>
      </c>
      <c r="E74" s="644">
        <f t="shared" si="5"/>
        <v>99</v>
      </c>
    </row>
    <row r="75" spans="1:5" ht="25.5">
      <c r="A75" s="83" t="s">
        <v>1082</v>
      </c>
      <c r="B75" s="76" t="s">
        <v>1083</v>
      </c>
      <c r="C75" s="551" t="s">
        <v>1334</v>
      </c>
      <c r="D75" s="551" t="s">
        <v>2055</v>
      </c>
      <c r="E75" s="644">
        <f t="shared" si="5"/>
        <v>89.333333333333329</v>
      </c>
    </row>
    <row r="76" spans="1:5">
      <c r="A76" s="83" t="s">
        <v>1084</v>
      </c>
      <c r="B76" s="76" t="s">
        <v>1085</v>
      </c>
      <c r="C76" s="551" t="s">
        <v>862</v>
      </c>
      <c r="D76" s="551" t="s">
        <v>1892</v>
      </c>
      <c r="E76" s="644">
        <f t="shared" si="5"/>
        <v>130</v>
      </c>
    </row>
    <row r="77" spans="1:5">
      <c r="A77" s="83" t="s">
        <v>1086</v>
      </c>
      <c r="B77" s="76" t="s">
        <v>1087</v>
      </c>
      <c r="C77" s="551" t="s">
        <v>1854</v>
      </c>
      <c r="D77" s="551" t="s">
        <v>2056</v>
      </c>
      <c r="E77" s="644">
        <f t="shared" si="5"/>
        <v>126.66666666666666</v>
      </c>
    </row>
    <row r="78" spans="1:5">
      <c r="A78" s="83" t="s">
        <v>1088</v>
      </c>
      <c r="B78" s="76" t="s">
        <v>1089</v>
      </c>
      <c r="C78" s="551"/>
      <c r="D78" s="551"/>
      <c r="E78" s="644"/>
    </row>
    <row r="79" spans="1:5">
      <c r="A79" s="78"/>
      <c r="B79" s="87" t="s">
        <v>1090</v>
      </c>
      <c r="C79" s="549" t="s">
        <v>1856</v>
      </c>
      <c r="D79" s="549" t="s">
        <v>2067</v>
      </c>
      <c r="E79" s="644">
        <f t="shared" si="5"/>
        <v>153.52941176470588</v>
      </c>
    </row>
    <row r="80" spans="1:5">
      <c r="A80" s="83" t="s">
        <v>1091</v>
      </c>
      <c r="B80" s="79" t="s">
        <v>1092</v>
      </c>
      <c r="C80" s="551" t="s">
        <v>1855</v>
      </c>
      <c r="D80" s="551" t="s">
        <v>2057</v>
      </c>
      <c r="E80" s="644">
        <f t="shared" si="5"/>
        <v>156.77419354838707</v>
      </c>
    </row>
    <row r="81" spans="1:5">
      <c r="A81" s="83" t="s">
        <v>1093</v>
      </c>
      <c r="B81" s="79" t="s">
        <v>1094</v>
      </c>
      <c r="C81" s="551" t="s">
        <v>1854</v>
      </c>
      <c r="D81" s="551" t="s">
        <v>2058</v>
      </c>
      <c r="E81" s="644">
        <f t="shared" si="5"/>
        <v>93.333333333333329</v>
      </c>
    </row>
    <row r="82" spans="1:5">
      <c r="A82" s="83" t="s">
        <v>1095</v>
      </c>
      <c r="B82" s="79" t="s">
        <v>1096</v>
      </c>
      <c r="C82" s="551"/>
      <c r="D82" s="551"/>
      <c r="E82" s="644"/>
    </row>
    <row r="83" spans="1:5">
      <c r="A83" s="83" t="s">
        <v>1097</v>
      </c>
      <c r="B83" s="79" t="s">
        <v>1098</v>
      </c>
      <c r="C83" s="551"/>
      <c r="D83" s="551"/>
      <c r="E83" s="644"/>
    </row>
    <row r="84" spans="1:5">
      <c r="A84" s="83" t="s">
        <v>1099</v>
      </c>
      <c r="B84" s="79" t="s">
        <v>1100</v>
      </c>
      <c r="C84" s="551"/>
      <c r="D84" s="551"/>
      <c r="E84" s="644"/>
    </row>
    <row r="85" spans="1:5">
      <c r="A85" s="83" t="s">
        <v>1101</v>
      </c>
      <c r="B85" s="79" t="s">
        <v>1102</v>
      </c>
      <c r="C85" s="551"/>
      <c r="D85" s="551"/>
      <c r="E85" s="644"/>
    </row>
    <row r="86" spans="1:5">
      <c r="A86" s="83" t="s">
        <v>1103</v>
      </c>
      <c r="B86" s="79" t="s">
        <v>1104</v>
      </c>
      <c r="C86" s="551"/>
      <c r="D86" s="551" t="s">
        <v>1829</v>
      </c>
      <c r="E86" s="644"/>
    </row>
    <row r="87" spans="1:5">
      <c r="A87" s="83" t="s">
        <v>1105</v>
      </c>
      <c r="B87" s="79" t="s">
        <v>1106</v>
      </c>
      <c r="C87" s="551"/>
      <c r="D87" s="551" t="s">
        <v>1829</v>
      </c>
      <c r="E87" s="644"/>
    </row>
    <row r="88" spans="1:5" ht="25.5">
      <c r="A88" s="83" t="s">
        <v>1107</v>
      </c>
      <c r="B88" s="79" t="s">
        <v>1108</v>
      </c>
      <c r="C88" s="551"/>
      <c r="D88" s="551"/>
      <c r="E88" s="644"/>
    </row>
    <row r="89" spans="1:5">
      <c r="A89" s="83" t="s">
        <v>1109</v>
      </c>
      <c r="B89" s="79" t="s">
        <v>1110</v>
      </c>
      <c r="C89" s="551"/>
      <c r="D89" s="551"/>
      <c r="E89" s="644"/>
    </row>
    <row r="90" spans="1:5">
      <c r="A90" s="83" t="s">
        <v>1111</v>
      </c>
      <c r="B90" s="79" t="s">
        <v>1112</v>
      </c>
      <c r="C90" s="551"/>
      <c r="D90" s="551"/>
      <c r="E90" s="644"/>
    </row>
    <row r="91" spans="1:5">
      <c r="A91" s="83" t="s">
        <v>1113</v>
      </c>
      <c r="B91" s="79" t="s">
        <v>1114</v>
      </c>
      <c r="C91" s="551"/>
      <c r="D91" s="551"/>
      <c r="E91" s="644"/>
    </row>
    <row r="92" spans="1:5">
      <c r="A92" s="83" t="s">
        <v>1115</v>
      </c>
      <c r="B92" s="79" t="s">
        <v>1116</v>
      </c>
      <c r="C92" s="551"/>
      <c r="D92" s="551"/>
      <c r="E92" s="644"/>
    </row>
    <row r="93" spans="1:5">
      <c r="A93" s="83" t="s">
        <v>1117</v>
      </c>
      <c r="B93" s="79" t="s">
        <v>1118</v>
      </c>
      <c r="C93" s="551"/>
      <c r="D93" s="551"/>
      <c r="E93" s="644"/>
    </row>
    <row r="94" spans="1:5">
      <c r="A94" s="83" t="s">
        <v>1119</v>
      </c>
      <c r="B94" s="79" t="s">
        <v>1120</v>
      </c>
      <c r="C94" s="551"/>
      <c r="D94" s="551"/>
      <c r="E94" s="644"/>
    </row>
    <row r="95" spans="1:5">
      <c r="A95" s="83" t="s">
        <v>1121</v>
      </c>
      <c r="B95" s="79" t="s">
        <v>1122</v>
      </c>
      <c r="C95" s="551"/>
      <c r="D95" s="551"/>
      <c r="E95" s="644"/>
    </row>
    <row r="96" spans="1:5" ht="25.5">
      <c r="A96" s="83" t="s">
        <v>1123</v>
      </c>
      <c r="B96" s="79" t="s">
        <v>1124</v>
      </c>
      <c r="C96" s="551"/>
      <c r="D96" s="551"/>
      <c r="E96" s="644"/>
    </row>
    <row r="97" spans="1:6">
      <c r="A97" s="83" t="s">
        <v>1125</v>
      </c>
      <c r="B97" s="79" t="s">
        <v>1126</v>
      </c>
      <c r="C97" s="551"/>
      <c r="D97" s="551"/>
      <c r="E97" s="644"/>
    </row>
    <row r="98" spans="1:6">
      <c r="A98" s="83" t="s">
        <v>1127</v>
      </c>
      <c r="B98" s="79" t="s">
        <v>1128</v>
      </c>
      <c r="C98" s="551"/>
      <c r="D98" s="551"/>
      <c r="E98" s="644"/>
    </row>
    <row r="99" spans="1:6">
      <c r="A99" s="83" t="s">
        <v>1129</v>
      </c>
      <c r="B99" s="79" t="s">
        <v>1130</v>
      </c>
      <c r="C99" s="551"/>
      <c r="D99" s="551"/>
      <c r="E99" s="644"/>
    </row>
    <row r="100" spans="1:6">
      <c r="A100" s="83" t="s">
        <v>1131</v>
      </c>
      <c r="B100" s="79" t="s">
        <v>1132</v>
      </c>
      <c r="C100" s="551"/>
      <c r="D100" s="551"/>
      <c r="E100" s="644"/>
    </row>
    <row r="101" spans="1:6">
      <c r="A101" s="83" t="s">
        <v>1133</v>
      </c>
      <c r="B101" s="79" t="s">
        <v>1134</v>
      </c>
      <c r="C101" s="551"/>
      <c r="D101" s="551"/>
      <c r="E101" s="644"/>
    </row>
    <row r="102" spans="1:6">
      <c r="A102" s="83" t="s">
        <v>1135</v>
      </c>
      <c r="B102" s="79" t="s">
        <v>1136</v>
      </c>
      <c r="C102" s="551"/>
      <c r="D102" s="551"/>
      <c r="E102" s="644"/>
    </row>
    <row r="103" spans="1:6">
      <c r="A103" s="83" t="s">
        <v>1137</v>
      </c>
      <c r="B103" s="79" t="s">
        <v>1138</v>
      </c>
      <c r="C103" s="559"/>
      <c r="D103" s="559"/>
      <c r="E103" s="644"/>
    </row>
    <row r="104" spans="1:6">
      <c r="A104" s="73"/>
      <c r="B104" s="87" t="s">
        <v>1139</v>
      </c>
      <c r="C104" s="549" t="s">
        <v>1860</v>
      </c>
      <c r="D104" s="549" t="s">
        <v>2068</v>
      </c>
      <c r="E104" s="644">
        <f t="shared" si="5"/>
        <v>142.14285714285714</v>
      </c>
      <c r="F104" s="58"/>
    </row>
    <row r="105" spans="1:6">
      <c r="A105" s="83" t="s">
        <v>1140</v>
      </c>
      <c r="B105" s="76" t="s">
        <v>1141</v>
      </c>
      <c r="C105" s="551" t="s">
        <v>1857</v>
      </c>
      <c r="D105" s="551" t="s">
        <v>2059</v>
      </c>
      <c r="E105" s="644">
        <f>(D105/C105)*100</f>
        <v>161.60000000000002</v>
      </c>
    </row>
    <row r="106" spans="1:6">
      <c r="A106" s="83" t="s">
        <v>1142</v>
      </c>
      <c r="B106" s="76" t="s">
        <v>1143</v>
      </c>
      <c r="C106" s="551" t="s">
        <v>1855</v>
      </c>
      <c r="D106" s="551" t="s">
        <v>2060</v>
      </c>
      <c r="E106" s="644">
        <f t="shared" ref="E106:E160" si="6">(D106/C106)*100</f>
        <v>126.45161290322579</v>
      </c>
    </row>
    <row r="107" spans="1:6" s="467" customFormat="1" ht="14.25" customHeight="1">
      <c r="A107" s="468">
        <v>2401651</v>
      </c>
      <c r="B107" s="472" t="s">
        <v>1786</v>
      </c>
      <c r="C107" s="560"/>
      <c r="D107" s="641"/>
      <c r="E107" s="644"/>
    </row>
    <row r="108" spans="1:6" s="467" customFormat="1" ht="25.5">
      <c r="A108" s="468">
        <v>2401669</v>
      </c>
      <c r="B108" s="472" t="s">
        <v>1787</v>
      </c>
      <c r="C108" s="560"/>
      <c r="D108" s="641"/>
      <c r="E108" s="644"/>
    </row>
    <row r="109" spans="1:6">
      <c r="A109" s="90"/>
      <c r="B109" s="87" t="s">
        <v>1144</v>
      </c>
      <c r="C109" s="549" t="s">
        <v>1861</v>
      </c>
      <c r="D109" s="549" t="s">
        <v>2069</v>
      </c>
      <c r="E109" s="644">
        <f t="shared" si="6"/>
        <v>131.11111111111111</v>
      </c>
    </row>
    <row r="110" spans="1:6">
      <c r="A110" s="83" t="s">
        <v>1145</v>
      </c>
      <c r="B110" s="76" t="s">
        <v>1146</v>
      </c>
      <c r="C110" s="551"/>
      <c r="D110" s="551"/>
      <c r="E110" s="644"/>
    </row>
    <row r="111" spans="1:6">
      <c r="A111" s="83" t="s">
        <v>1147</v>
      </c>
      <c r="B111" s="79" t="s">
        <v>1148</v>
      </c>
      <c r="C111" s="551" t="s">
        <v>1858</v>
      </c>
      <c r="D111" s="551" t="s">
        <v>2061</v>
      </c>
      <c r="E111" s="644">
        <f t="shared" si="6"/>
        <v>131.72413793103448</v>
      </c>
    </row>
    <row r="112" spans="1:6">
      <c r="A112" s="83" t="s">
        <v>1149</v>
      </c>
      <c r="B112" s="76" t="s">
        <v>1150</v>
      </c>
      <c r="C112" s="551" t="s">
        <v>862</v>
      </c>
      <c r="D112" s="551" t="s">
        <v>1893</v>
      </c>
      <c r="E112" s="644">
        <f t="shared" si="6"/>
        <v>170</v>
      </c>
    </row>
    <row r="113" spans="1:5">
      <c r="A113" s="83" t="s">
        <v>1151</v>
      </c>
      <c r="B113" s="76" t="s">
        <v>1152</v>
      </c>
      <c r="C113" s="551" t="s">
        <v>1851</v>
      </c>
      <c r="D113" s="551" t="s">
        <v>1337</v>
      </c>
      <c r="E113" s="644">
        <f t="shared" si="6"/>
        <v>110.00000000000001</v>
      </c>
    </row>
    <row r="114" spans="1:5">
      <c r="A114" s="83" t="s">
        <v>1153</v>
      </c>
      <c r="B114" s="76" t="s">
        <v>1154</v>
      </c>
      <c r="C114" s="551" t="s">
        <v>1847</v>
      </c>
      <c r="D114" s="551" t="s">
        <v>1823</v>
      </c>
      <c r="E114" s="644">
        <f t="shared" si="6"/>
        <v>120</v>
      </c>
    </row>
    <row r="115" spans="1:5">
      <c r="A115" s="83" t="s">
        <v>1155</v>
      </c>
      <c r="B115" s="76" t="s">
        <v>1156</v>
      </c>
      <c r="C115" s="551" t="s">
        <v>1829</v>
      </c>
      <c r="D115" s="551" t="s">
        <v>2062</v>
      </c>
      <c r="E115" s="644">
        <f t="shared" si="6"/>
        <v>450</v>
      </c>
    </row>
    <row r="116" spans="1:5">
      <c r="A116" s="83" t="s">
        <v>1157</v>
      </c>
      <c r="B116" s="76" t="s">
        <v>1158</v>
      </c>
      <c r="C116" s="551"/>
      <c r="D116" s="551"/>
      <c r="E116" s="644"/>
    </row>
    <row r="117" spans="1:5">
      <c r="A117" s="83" t="s">
        <v>1159</v>
      </c>
      <c r="B117" s="76" t="s">
        <v>1160</v>
      </c>
      <c r="C117" s="551"/>
      <c r="D117" s="551"/>
      <c r="E117" s="644"/>
    </row>
    <row r="118" spans="1:5">
      <c r="A118" s="83" t="s">
        <v>1161</v>
      </c>
      <c r="B118" s="76" t="s">
        <v>1162</v>
      </c>
      <c r="C118" s="551"/>
      <c r="D118" s="551"/>
      <c r="E118" s="644"/>
    </row>
    <row r="119" spans="1:5" ht="25.5">
      <c r="A119" s="83" t="s">
        <v>1163</v>
      </c>
      <c r="B119" s="76" t="s">
        <v>1164</v>
      </c>
      <c r="C119" s="551" t="s">
        <v>1826</v>
      </c>
      <c r="D119" s="551"/>
      <c r="E119" s="644">
        <f t="shared" si="6"/>
        <v>0</v>
      </c>
    </row>
    <row r="120" spans="1:5" ht="25.5">
      <c r="A120" s="83" t="s">
        <v>1165</v>
      </c>
      <c r="B120" s="76" t="s">
        <v>1166</v>
      </c>
      <c r="C120" s="551"/>
      <c r="D120" s="551"/>
      <c r="E120" s="644"/>
    </row>
    <row r="121" spans="1:5">
      <c r="A121" s="83" t="s">
        <v>1167</v>
      </c>
      <c r="B121" s="76" t="s">
        <v>1168</v>
      </c>
      <c r="C121" s="551" t="s">
        <v>1826</v>
      </c>
      <c r="D121" s="551"/>
      <c r="E121" s="644">
        <f t="shared" si="6"/>
        <v>0</v>
      </c>
    </row>
    <row r="122" spans="1:5">
      <c r="A122" s="83" t="s">
        <v>1169</v>
      </c>
      <c r="B122" s="76" t="s">
        <v>1170</v>
      </c>
      <c r="C122" s="551"/>
      <c r="D122" s="551"/>
      <c r="E122" s="644"/>
    </row>
    <row r="123" spans="1:5" ht="25.5">
      <c r="A123" s="83" t="s">
        <v>1171</v>
      </c>
      <c r="B123" s="76" t="s">
        <v>1172</v>
      </c>
      <c r="C123" s="551" t="s">
        <v>1826</v>
      </c>
      <c r="D123" s="551"/>
      <c r="E123" s="644">
        <f t="shared" si="6"/>
        <v>0</v>
      </c>
    </row>
    <row r="124" spans="1:5" ht="25.5">
      <c r="A124" s="83">
        <v>2401057</v>
      </c>
      <c r="B124" s="76" t="s">
        <v>1173</v>
      </c>
      <c r="C124" s="551"/>
      <c r="D124" s="551"/>
      <c r="E124" s="644"/>
    </row>
    <row r="125" spans="1:5">
      <c r="A125" s="83" t="s">
        <v>1174</v>
      </c>
      <c r="B125" s="76" t="s">
        <v>1175</v>
      </c>
      <c r="C125" s="551"/>
      <c r="D125" s="551"/>
      <c r="E125" s="644"/>
    </row>
    <row r="126" spans="1:5" s="467" customFormat="1" ht="25.5">
      <c r="A126" s="468">
        <v>2401297</v>
      </c>
      <c r="B126" s="470" t="s">
        <v>1774</v>
      </c>
      <c r="C126" s="560"/>
      <c r="D126" s="641"/>
      <c r="E126" s="644"/>
    </row>
    <row r="127" spans="1:5" s="467" customFormat="1" ht="16.5" customHeight="1">
      <c r="A127" s="468">
        <v>2401305</v>
      </c>
      <c r="B127" s="470" t="s">
        <v>1775</v>
      </c>
      <c r="C127" s="560"/>
      <c r="D127" s="641"/>
      <c r="E127" s="644"/>
    </row>
    <row r="128" spans="1:5" ht="38.25">
      <c r="A128" s="73"/>
      <c r="B128" s="87" t="s">
        <v>1176</v>
      </c>
      <c r="C128" s="549" t="s">
        <v>1830</v>
      </c>
      <c r="D128" s="549" t="s">
        <v>2070</v>
      </c>
      <c r="E128" s="644">
        <f t="shared" si="6"/>
        <v>62.295081967213115</v>
      </c>
    </row>
    <row r="129" spans="1:5">
      <c r="A129" s="83" t="s">
        <v>1177</v>
      </c>
      <c r="B129" s="79" t="s">
        <v>1178</v>
      </c>
      <c r="C129" s="551" t="s">
        <v>1831</v>
      </c>
      <c r="D129" s="551" t="s">
        <v>2063</v>
      </c>
      <c r="E129" s="644">
        <f t="shared" si="6"/>
        <v>61.666666666666671</v>
      </c>
    </row>
    <row r="130" spans="1:5">
      <c r="A130" s="83" t="s">
        <v>1179</v>
      </c>
      <c r="B130" s="79" t="s">
        <v>1180</v>
      </c>
      <c r="C130" s="551" t="s">
        <v>1826</v>
      </c>
      <c r="D130" s="551" t="s">
        <v>1826</v>
      </c>
      <c r="E130" s="644">
        <f t="shared" si="6"/>
        <v>100</v>
      </c>
    </row>
    <row r="131" spans="1:5">
      <c r="A131" s="73"/>
      <c r="B131" s="87" t="s">
        <v>1181</v>
      </c>
      <c r="C131" s="549" t="s">
        <v>1831</v>
      </c>
      <c r="D131" s="549" t="s">
        <v>2071</v>
      </c>
      <c r="E131" s="644">
        <f t="shared" si="6"/>
        <v>130</v>
      </c>
    </row>
    <row r="132" spans="1:5">
      <c r="A132" s="83" t="s">
        <v>1182</v>
      </c>
      <c r="B132" s="76" t="s">
        <v>1183</v>
      </c>
      <c r="C132" s="551" t="s">
        <v>1854</v>
      </c>
      <c r="D132" s="551" t="s">
        <v>1848</v>
      </c>
      <c r="E132" s="644">
        <f t="shared" si="6"/>
        <v>133.33333333333331</v>
      </c>
    </row>
    <row r="133" spans="1:5">
      <c r="A133" s="83" t="s">
        <v>1184</v>
      </c>
      <c r="B133" s="76" t="s">
        <v>1185</v>
      </c>
      <c r="C133" s="551" t="s">
        <v>1340</v>
      </c>
      <c r="D133" s="551" t="s">
        <v>1278</v>
      </c>
      <c r="E133" s="644">
        <f t="shared" si="6"/>
        <v>128.88888888888889</v>
      </c>
    </row>
    <row r="134" spans="1:5">
      <c r="A134" s="83" t="s">
        <v>1186</v>
      </c>
      <c r="B134" s="76" t="s">
        <v>1187</v>
      </c>
      <c r="C134" s="551"/>
      <c r="D134" s="551"/>
      <c r="E134" s="644"/>
    </row>
    <row r="135" spans="1:5">
      <c r="A135" s="83" t="s">
        <v>1188</v>
      </c>
      <c r="B135" s="76" t="s">
        <v>1189</v>
      </c>
      <c r="C135" s="551"/>
      <c r="D135" s="551"/>
      <c r="E135" s="644"/>
    </row>
    <row r="136" spans="1:5">
      <c r="A136" s="83" t="s">
        <v>1190</v>
      </c>
      <c r="B136" s="76" t="s">
        <v>1191</v>
      </c>
      <c r="C136" s="551"/>
      <c r="D136" s="551"/>
      <c r="E136" s="644"/>
    </row>
    <row r="137" spans="1:5" ht="25.5">
      <c r="A137" s="83" t="s">
        <v>1192</v>
      </c>
      <c r="B137" s="76" t="s">
        <v>1193</v>
      </c>
      <c r="C137" s="551"/>
      <c r="D137" s="551"/>
      <c r="E137" s="644"/>
    </row>
    <row r="138" spans="1:5">
      <c r="A138" s="83" t="s">
        <v>1194</v>
      </c>
      <c r="B138" s="76" t="s">
        <v>1195</v>
      </c>
      <c r="C138" s="551"/>
      <c r="D138" s="551"/>
      <c r="E138" s="644"/>
    </row>
    <row r="139" spans="1:5">
      <c r="A139" s="73"/>
      <c r="B139" s="87" t="s">
        <v>1792</v>
      </c>
      <c r="C139" s="549"/>
      <c r="D139" s="549"/>
      <c r="E139" s="644"/>
    </row>
    <row r="140" spans="1:5" s="467" customFormat="1">
      <c r="A140" s="468">
        <v>2400992</v>
      </c>
      <c r="B140" s="469" t="s">
        <v>1768</v>
      </c>
      <c r="C140" s="560"/>
      <c r="D140" s="641"/>
      <c r="E140" s="644"/>
    </row>
    <row r="141" spans="1:5" s="467" customFormat="1">
      <c r="A141" s="468">
        <v>2401065</v>
      </c>
      <c r="B141" s="469" t="s">
        <v>1769</v>
      </c>
      <c r="C141" s="560"/>
      <c r="D141" s="641"/>
      <c r="E141" s="644"/>
    </row>
    <row r="142" spans="1:5" s="467" customFormat="1" ht="25.5">
      <c r="A142" s="468">
        <v>2401073</v>
      </c>
      <c r="B142" s="469" t="s">
        <v>1770</v>
      </c>
      <c r="C142" s="560"/>
      <c r="D142" s="641"/>
      <c r="E142" s="644"/>
    </row>
    <row r="143" spans="1:5" s="467" customFormat="1" ht="25.5">
      <c r="A143" s="468">
        <v>2401274</v>
      </c>
      <c r="B143" s="469" t="s">
        <v>1771</v>
      </c>
      <c r="C143" s="560"/>
      <c r="D143" s="641"/>
      <c r="E143" s="644"/>
    </row>
    <row r="144" spans="1:5" s="467" customFormat="1" ht="25.5">
      <c r="A144" s="468">
        <v>2401289</v>
      </c>
      <c r="B144" s="469" t="s">
        <v>1772</v>
      </c>
      <c r="C144" s="560"/>
      <c r="D144" s="641"/>
      <c r="E144" s="644"/>
    </row>
    <row r="145" spans="1:5" s="467" customFormat="1" ht="25.5">
      <c r="A145" s="468">
        <v>2401321</v>
      </c>
      <c r="B145" s="470" t="s">
        <v>1776</v>
      </c>
      <c r="C145" s="560"/>
      <c r="D145" s="641"/>
      <c r="E145" s="644"/>
    </row>
    <row r="146" spans="1:5" s="467" customFormat="1" ht="25.5">
      <c r="A146" s="468">
        <v>2401347</v>
      </c>
      <c r="B146" s="470" t="s">
        <v>1777</v>
      </c>
      <c r="C146" s="560"/>
      <c r="D146" s="641"/>
      <c r="E146" s="644"/>
    </row>
    <row r="147" spans="1:5" s="467" customFormat="1">
      <c r="A147" s="468">
        <v>2401487</v>
      </c>
      <c r="B147" s="471" t="s">
        <v>1773</v>
      </c>
      <c r="C147" s="560"/>
      <c r="D147" s="641"/>
      <c r="E147" s="644"/>
    </row>
    <row r="148" spans="1:5" s="467" customFormat="1">
      <c r="A148" s="468">
        <v>2401545</v>
      </c>
      <c r="B148" s="468" t="s">
        <v>1779</v>
      </c>
      <c r="C148" s="560"/>
      <c r="D148" s="641"/>
      <c r="E148" s="644"/>
    </row>
    <row r="149" spans="1:5" s="467" customFormat="1" ht="25.5">
      <c r="A149" s="468">
        <v>2401552</v>
      </c>
      <c r="B149" s="472" t="s">
        <v>1788</v>
      </c>
      <c r="C149" s="560"/>
      <c r="D149" s="641"/>
      <c r="E149" s="644"/>
    </row>
    <row r="150" spans="1:5" s="467" customFormat="1" ht="25.5">
      <c r="A150" s="468">
        <v>2401560</v>
      </c>
      <c r="B150" s="472" t="s">
        <v>1789</v>
      </c>
      <c r="C150" s="560"/>
      <c r="D150" s="641"/>
      <c r="E150" s="644"/>
    </row>
    <row r="151" spans="1:5" s="467" customFormat="1">
      <c r="A151" s="468">
        <v>2401578</v>
      </c>
      <c r="B151" s="472" t="s">
        <v>1780</v>
      </c>
      <c r="C151" s="560"/>
      <c r="D151" s="641"/>
      <c r="E151" s="644"/>
    </row>
    <row r="152" spans="1:5" s="467" customFormat="1">
      <c r="A152" s="468">
        <v>2401586</v>
      </c>
      <c r="B152" s="472" t="s">
        <v>1781</v>
      </c>
      <c r="C152" s="560"/>
      <c r="D152" s="641"/>
      <c r="E152" s="644"/>
    </row>
    <row r="153" spans="1:5" s="467" customFormat="1">
      <c r="A153" s="468">
        <v>2401594</v>
      </c>
      <c r="B153" s="472" t="s">
        <v>1782</v>
      </c>
      <c r="C153" s="560"/>
      <c r="D153" s="641"/>
      <c r="E153" s="644"/>
    </row>
    <row r="154" spans="1:5" s="467" customFormat="1">
      <c r="A154" s="468">
        <v>2401602</v>
      </c>
      <c r="B154" s="472" t="s">
        <v>1783</v>
      </c>
      <c r="C154" s="560"/>
      <c r="D154" s="641"/>
      <c r="E154" s="644"/>
    </row>
    <row r="155" spans="1:5" s="467" customFormat="1" ht="25.5">
      <c r="A155" s="468">
        <v>2401610</v>
      </c>
      <c r="B155" s="472" t="s">
        <v>1784</v>
      </c>
      <c r="C155" s="560"/>
      <c r="D155" s="641"/>
      <c r="E155" s="644"/>
    </row>
    <row r="156" spans="1:5" s="467" customFormat="1">
      <c r="A156" s="468">
        <v>2401628</v>
      </c>
      <c r="B156" s="472" t="s">
        <v>1785</v>
      </c>
      <c r="C156" s="560"/>
      <c r="D156" s="641"/>
      <c r="E156" s="644"/>
    </row>
    <row r="157" spans="1:5" s="467" customFormat="1">
      <c r="A157" s="468">
        <v>2401636</v>
      </c>
      <c r="B157" s="472" t="s">
        <v>1790</v>
      </c>
      <c r="C157" s="560"/>
      <c r="D157" s="641"/>
      <c r="E157" s="644"/>
    </row>
    <row r="158" spans="1:5" s="467" customFormat="1" ht="25.5">
      <c r="A158" s="468">
        <v>2401644</v>
      </c>
      <c r="B158" s="472" t="s">
        <v>1791</v>
      </c>
      <c r="C158" s="560"/>
      <c r="D158" s="641"/>
      <c r="E158" s="644"/>
    </row>
    <row r="159" spans="1:5" s="467" customFormat="1">
      <c r="A159" s="468">
        <v>2401677</v>
      </c>
      <c r="B159" s="472" t="s">
        <v>1778</v>
      </c>
      <c r="C159" s="560"/>
      <c r="D159" s="641"/>
      <c r="E159" s="644"/>
    </row>
    <row r="160" spans="1:5" ht="23.25" customHeight="1">
      <c r="A160" s="655"/>
      <c r="B160" s="656" t="s">
        <v>1196</v>
      </c>
      <c r="C160" s="657" t="s">
        <v>1862</v>
      </c>
      <c r="D160" s="658" t="s">
        <v>2072</v>
      </c>
      <c r="E160" s="659">
        <f t="shared" si="6"/>
        <v>106.84118089821861</v>
      </c>
    </row>
    <row r="161" spans="3:5" customFormat="1">
      <c r="C161" s="516"/>
      <c r="D161" s="639"/>
      <c r="E161" s="643"/>
    </row>
    <row r="162" spans="3:5" customFormat="1">
      <c r="C162" s="516"/>
      <c r="D162" s="639"/>
      <c r="E162" s="643"/>
    </row>
    <row r="163" spans="3:5" customFormat="1">
      <c r="C163" s="516"/>
      <c r="D163" s="639"/>
      <c r="E163" s="643"/>
    </row>
    <row r="164" spans="3:5" customFormat="1">
      <c r="C164" s="516"/>
      <c r="D164" s="639"/>
      <c r="E164" s="643"/>
    </row>
    <row r="165" spans="3:5" customFormat="1">
      <c r="C165" s="516"/>
      <c r="D165" s="639"/>
      <c r="E165" s="643"/>
    </row>
    <row r="166" spans="3:5" customFormat="1">
      <c r="C166" s="516"/>
      <c r="D166" s="639"/>
      <c r="E166" s="643"/>
    </row>
    <row r="167" spans="3:5" customFormat="1">
      <c r="C167" s="516"/>
      <c r="D167" s="639"/>
      <c r="E167" s="643"/>
    </row>
    <row r="168" spans="3:5" customFormat="1">
      <c r="C168" s="516"/>
      <c r="D168" s="639"/>
      <c r="E168" s="643"/>
    </row>
    <row r="169" spans="3:5" customFormat="1">
      <c r="C169" s="516"/>
      <c r="D169" s="639"/>
      <c r="E169" s="643"/>
    </row>
    <row r="170" spans="3:5" customFormat="1">
      <c r="C170" s="516"/>
      <c r="D170" s="639"/>
      <c r="E170" s="643"/>
    </row>
    <row r="171" spans="3:5" customFormat="1">
      <c r="C171" s="516"/>
      <c r="D171" s="639"/>
      <c r="E171" s="643"/>
    </row>
    <row r="172" spans="3:5" customFormat="1">
      <c r="C172" s="516"/>
      <c r="D172" s="639"/>
      <c r="E172" s="643"/>
    </row>
    <row r="173" spans="3:5" customFormat="1">
      <c r="C173" s="516"/>
      <c r="D173" s="639"/>
      <c r="E173" s="643"/>
    </row>
    <row r="174" spans="3:5" customFormat="1">
      <c r="C174" s="516"/>
      <c r="D174" s="639"/>
      <c r="E174" s="643"/>
    </row>
    <row r="175" spans="3:5" customFormat="1">
      <c r="C175" s="516"/>
      <c r="D175" s="639"/>
      <c r="E175" s="643"/>
    </row>
    <row r="176" spans="3:5" customFormat="1">
      <c r="C176" s="516"/>
      <c r="D176" s="639"/>
      <c r="E176" s="643"/>
    </row>
    <row r="177" spans="3:5" customFormat="1">
      <c r="C177" s="516"/>
      <c r="D177" s="639"/>
      <c r="E177" s="643"/>
    </row>
    <row r="178" spans="3:5" customFormat="1">
      <c r="C178" s="516"/>
      <c r="D178" s="639"/>
      <c r="E178" s="643"/>
    </row>
    <row r="179" spans="3:5" customFormat="1">
      <c r="C179" s="516"/>
      <c r="D179" s="639"/>
      <c r="E179" s="643"/>
    </row>
    <row r="180" spans="3:5" customFormat="1">
      <c r="C180" s="516"/>
      <c r="D180" s="639"/>
      <c r="E180" s="643"/>
    </row>
    <row r="181" spans="3:5" customFormat="1">
      <c r="C181" s="516"/>
      <c r="D181" s="639"/>
      <c r="E181" s="643"/>
    </row>
    <row r="182" spans="3:5" customFormat="1">
      <c r="C182" s="516"/>
      <c r="D182" s="639"/>
      <c r="E182" s="643"/>
    </row>
    <row r="183" spans="3:5" customFormat="1">
      <c r="C183" s="516"/>
      <c r="D183" s="639"/>
      <c r="E183" s="643"/>
    </row>
    <row r="184" spans="3:5" customFormat="1">
      <c r="C184" s="516"/>
      <c r="D184" s="639"/>
      <c r="E184" s="643"/>
    </row>
    <row r="185" spans="3:5" customFormat="1">
      <c r="C185" s="516"/>
      <c r="D185" s="639"/>
      <c r="E185" s="643"/>
    </row>
    <row r="186" spans="3:5" customFormat="1">
      <c r="C186" s="516"/>
      <c r="D186" s="639"/>
      <c r="E186" s="643"/>
    </row>
    <row r="187" spans="3:5" customFormat="1">
      <c r="C187" s="516"/>
      <c r="D187" s="639"/>
      <c r="E187" s="643"/>
    </row>
    <row r="188" spans="3:5" customFormat="1">
      <c r="C188" s="516"/>
      <c r="D188" s="639"/>
      <c r="E188" s="643"/>
    </row>
    <row r="189" spans="3:5" customFormat="1">
      <c r="C189" s="516"/>
      <c r="D189" s="639"/>
      <c r="E189" s="643"/>
    </row>
    <row r="190" spans="3:5" customFormat="1">
      <c r="C190" s="516"/>
      <c r="D190" s="639"/>
      <c r="E190" s="643"/>
    </row>
    <row r="191" spans="3:5" customFormat="1">
      <c r="C191" s="516"/>
      <c r="D191" s="639"/>
      <c r="E191" s="643"/>
    </row>
    <row r="192" spans="3:5" customFormat="1">
      <c r="C192" s="516"/>
      <c r="D192" s="639"/>
      <c r="E192" s="643"/>
    </row>
    <row r="193" spans="3:5" customFormat="1">
      <c r="C193" s="516"/>
      <c r="D193" s="639"/>
      <c r="E193" s="643"/>
    </row>
    <row r="194" spans="3:5" customFormat="1">
      <c r="C194" s="516"/>
      <c r="D194" s="639"/>
      <c r="E194" s="643"/>
    </row>
    <row r="195" spans="3:5" customFormat="1">
      <c r="C195" s="516"/>
      <c r="D195" s="639"/>
      <c r="E195" s="643"/>
    </row>
    <row r="196" spans="3:5" customFormat="1">
      <c r="C196" s="516"/>
      <c r="D196" s="639"/>
      <c r="E196" s="643"/>
    </row>
    <row r="197" spans="3:5" customFormat="1">
      <c r="C197" s="516"/>
      <c r="D197" s="639"/>
      <c r="E197" s="643"/>
    </row>
    <row r="198" spans="3:5" customFormat="1">
      <c r="C198" s="516"/>
      <c r="D198" s="639"/>
      <c r="E198" s="643"/>
    </row>
    <row r="199" spans="3:5" customFormat="1">
      <c r="C199" s="516"/>
      <c r="D199" s="639"/>
      <c r="E199" s="643"/>
    </row>
    <row r="200" spans="3:5" customFormat="1">
      <c r="C200" s="516"/>
      <c r="D200" s="639"/>
      <c r="E200" s="643"/>
    </row>
    <row r="201" spans="3:5" customFormat="1">
      <c r="C201" s="516"/>
      <c r="D201" s="639"/>
      <c r="E201" s="643"/>
    </row>
    <row r="202" spans="3:5" customFormat="1">
      <c r="C202" s="516"/>
      <c r="D202" s="639"/>
      <c r="E202" s="643"/>
    </row>
    <row r="203" spans="3:5" customFormat="1">
      <c r="C203" s="516"/>
      <c r="D203" s="639"/>
      <c r="E203" s="643"/>
    </row>
    <row r="204" spans="3:5" customFormat="1">
      <c r="C204" s="516"/>
      <c r="D204" s="639"/>
      <c r="E204" s="643"/>
    </row>
    <row r="205" spans="3:5" customFormat="1">
      <c r="C205" s="516"/>
      <c r="D205" s="639"/>
      <c r="E205" s="643"/>
    </row>
    <row r="206" spans="3:5" customFormat="1">
      <c r="C206" s="516"/>
      <c r="D206" s="639"/>
      <c r="E206" s="643"/>
    </row>
    <row r="207" spans="3:5" customFormat="1">
      <c r="C207" s="516"/>
      <c r="D207" s="639"/>
      <c r="E207" s="643"/>
    </row>
    <row r="208" spans="3:5" customFormat="1">
      <c r="C208" s="516"/>
      <c r="D208" s="639"/>
      <c r="E208" s="643"/>
    </row>
    <row r="209" spans="3:5" customFormat="1">
      <c r="C209" s="516"/>
      <c r="D209" s="639"/>
      <c r="E209" s="643"/>
    </row>
    <row r="210" spans="3:5" customFormat="1">
      <c r="C210" s="516"/>
      <c r="D210" s="639"/>
      <c r="E210" s="643"/>
    </row>
    <row r="211" spans="3:5" customFormat="1">
      <c r="C211" s="516"/>
      <c r="D211" s="639"/>
      <c r="E211" s="643"/>
    </row>
    <row r="212" spans="3:5" customFormat="1">
      <c r="C212" s="516"/>
      <c r="D212" s="639"/>
      <c r="E212" s="643"/>
    </row>
    <row r="213" spans="3:5" customFormat="1">
      <c r="C213" s="516"/>
      <c r="D213" s="639"/>
      <c r="E213" s="643"/>
    </row>
    <row r="214" spans="3:5" customFormat="1">
      <c r="C214" s="516"/>
      <c r="D214" s="639"/>
      <c r="E214" s="643"/>
    </row>
    <row r="215" spans="3:5" customFormat="1">
      <c r="C215" s="516"/>
      <c r="D215" s="639"/>
      <c r="E215" s="643"/>
    </row>
    <row r="216" spans="3:5" customFormat="1">
      <c r="C216" s="516"/>
      <c r="D216" s="639"/>
      <c r="E216" s="643"/>
    </row>
    <row r="217" spans="3:5" customFormat="1">
      <c r="C217" s="516"/>
      <c r="D217" s="639"/>
      <c r="E217" s="643"/>
    </row>
    <row r="218" spans="3:5" customFormat="1">
      <c r="C218" s="516"/>
      <c r="D218" s="639"/>
      <c r="E218" s="643"/>
    </row>
    <row r="219" spans="3:5" customFormat="1">
      <c r="C219" s="516"/>
      <c r="D219" s="639"/>
      <c r="E219" s="643"/>
    </row>
    <row r="220" spans="3:5" customFormat="1">
      <c r="C220" s="516"/>
      <c r="D220" s="639"/>
      <c r="E220" s="643"/>
    </row>
    <row r="221" spans="3:5" customFormat="1">
      <c r="C221" s="516"/>
      <c r="D221" s="639"/>
      <c r="E221" s="643"/>
    </row>
    <row r="222" spans="3:5" customFormat="1">
      <c r="C222" s="516"/>
      <c r="D222" s="639"/>
      <c r="E222" s="643"/>
    </row>
    <row r="223" spans="3:5" customFormat="1">
      <c r="C223" s="516"/>
      <c r="D223" s="639"/>
      <c r="E223" s="643"/>
    </row>
    <row r="224" spans="3:5" customFormat="1">
      <c r="C224" s="516"/>
      <c r="D224" s="639"/>
      <c r="E224" s="643"/>
    </row>
    <row r="225" spans="3:5" customFormat="1">
      <c r="C225" s="516"/>
      <c r="D225" s="639"/>
      <c r="E225" s="643"/>
    </row>
    <row r="226" spans="3:5" customFormat="1">
      <c r="C226" s="516"/>
      <c r="D226" s="639"/>
      <c r="E226" s="643"/>
    </row>
    <row r="227" spans="3:5" customFormat="1">
      <c r="C227" s="516"/>
      <c r="D227" s="639"/>
      <c r="E227" s="643"/>
    </row>
    <row r="228" spans="3:5" customFormat="1">
      <c r="C228" s="516"/>
      <c r="D228" s="639"/>
      <c r="E228" s="643"/>
    </row>
    <row r="229" spans="3:5" customFormat="1">
      <c r="C229" s="516"/>
      <c r="D229" s="639"/>
      <c r="E229" s="643"/>
    </row>
    <row r="230" spans="3:5" customFormat="1">
      <c r="C230" s="516"/>
      <c r="D230" s="639"/>
      <c r="E230" s="643"/>
    </row>
    <row r="231" spans="3:5" customFormat="1">
      <c r="C231" s="516"/>
      <c r="D231" s="639"/>
      <c r="E231" s="643"/>
    </row>
    <row r="232" spans="3:5" customFormat="1">
      <c r="C232" s="516"/>
      <c r="D232" s="639"/>
      <c r="E232" s="643"/>
    </row>
    <row r="233" spans="3:5" customFormat="1">
      <c r="C233" s="516"/>
      <c r="D233" s="639"/>
      <c r="E233" s="643"/>
    </row>
    <row r="234" spans="3:5" customFormat="1">
      <c r="C234" s="516"/>
      <c r="D234" s="639"/>
      <c r="E234" s="643"/>
    </row>
    <row r="235" spans="3:5" customFormat="1">
      <c r="C235" s="516"/>
      <c r="D235" s="639"/>
      <c r="E235" s="643"/>
    </row>
    <row r="236" spans="3:5" customFormat="1">
      <c r="C236" s="516"/>
      <c r="D236" s="639"/>
      <c r="E236" s="643"/>
    </row>
    <row r="237" spans="3:5" customFormat="1">
      <c r="C237" s="516"/>
      <c r="D237" s="639"/>
      <c r="E237" s="643"/>
    </row>
    <row r="238" spans="3:5" customFormat="1">
      <c r="C238" s="516"/>
      <c r="D238" s="639"/>
      <c r="E238" s="643"/>
    </row>
    <row r="239" spans="3:5" customFormat="1">
      <c r="C239" s="516"/>
      <c r="D239" s="639"/>
      <c r="E239" s="643"/>
    </row>
    <row r="240" spans="3:5" customFormat="1">
      <c r="C240" s="516"/>
      <c r="D240" s="639"/>
      <c r="E240" s="643"/>
    </row>
    <row r="241" spans="3:5" customFormat="1">
      <c r="C241" s="516"/>
      <c r="D241" s="639"/>
      <c r="E241" s="643"/>
    </row>
    <row r="242" spans="3:5" customFormat="1">
      <c r="C242" s="516"/>
      <c r="D242" s="639"/>
      <c r="E242" s="643"/>
    </row>
    <row r="243" spans="3:5" customFormat="1">
      <c r="C243" s="516"/>
      <c r="D243" s="639"/>
      <c r="E243" s="643"/>
    </row>
    <row r="244" spans="3:5" customFormat="1">
      <c r="C244" s="516"/>
      <c r="D244" s="639"/>
      <c r="E244" s="643"/>
    </row>
    <row r="245" spans="3:5" customFormat="1">
      <c r="C245" s="516"/>
      <c r="D245" s="639"/>
      <c r="E245" s="643"/>
    </row>
    <row r="246" spans="3:5" customFormat="1">
      <c r="C246" s="516"/>
      <c r="D246" s="639"/>
      <c r="E246" s="643"/>
    </row>
    <row r="247" spans="3:5" customFormat="1">
      <c r="C247" s="516"/>
      <c r="D247" s="639"/>
      <c r="E247" s="643"/>
    </row>
    <row r="248" spans="3:5" customFormat="1">
      <c r="C248" s="516"/>
      <c r="D248" s="639"/>
      <c r="E248" s="643"/>
    </row>
    <row r="249" spans="3:5" customFormat="1">
      <c r="C249" s="516"/>
      <c r="D249" s="639"/>
      <c r="E249" s="643"/>
    </row>
    <row r="250" spans="3:5" customFormat="1">
      <c r="C250" s="516"/>
      <c r="D250" s="639"/>
      <c r="E250" s="643"/>
    </row>
    <row r="251" spans="3:5" customFormat="1">
      <c r="C251" s="516"/>
      <c r="D251" s="639"/>
      <c r="E251" s="643"/>
    </row>
    <row r="252" spans="3:5" customFormat="1">
      <c r="C252" s="516"/>
      <c r="D252" s="639"/>
      <c r="E252" s="643"/>
    </row>
    <row r="253" spans="3:5" customFormat="1">
      <c r="C253" s="516"/>
      <c r="D253" s="639"/>
      <c r="E253" s="643"/>
    </row>
    <row r="254" spans="3:5" customFormat="1">
      <c r="C254" s="516"/>
      <c r="D254" s="639"/>
      <c r="E254" s="643"/>
    </row>
    <row r="255" spans="3:5" customFormat="1">
      <c r="C255" s="516"/>
      <c r="D255" s="639"/>
      <c r="E255" s="643"/>
    </row>
    <row r="256" spans="3:5" customFormat="1">
      <c r="C256" s="516"/>
      <c r="D256" s="639"/>
      <c r="E256" s="643"/>
    </row>
    <row r="257" spans="3:5" customFormat="1">
      <c r="C257" s="516"/>
      <c r="D257" s="639"/>
      <c r="E257" s="643"/>
    </row>
    <row r="258" spans="3:5" customFormat="1">
      <c r="C258" s="516"/>
      <c r="D258" s="639"/>
      <c r="E258" s="643"/>
    </row>
    <row r="259" spans="3:5" customFormat="1">
      <c r="C259" s="516"/>
      <c r="D259" s="639"/>
      <c r="E259" s="643"/>
    </row>
    <row r="260" spans="3:5" customFormat="1">
      <c r="C260" s="516"/>
      <c r="D260" s="639"/>
      <c r="E260" s="643"/>
    </row>
    <row r="261" spans="3:5" customFormat="1">
      <c r="C261" s="516"/>
      <c r="D261" s="639"/>
      <c r="E261" s="643"/>
    </row>
    <row r="262" spans="3:5" customFormat="1">
      <c r="C262" s="516"/>
      <c r="D262" s="639"/>
      <c r="E262" s="643"/>
    </row>
    <row r="263" spans="3:5" customFormat="1">
      <c r="C263" s="516"/>
      <c r="D263" s="639"/>
      <c r="E263" s="643"/>
    </row>
    <row r="264" spans="3:5" customFormat="1">
      <c r="C264" s="516"/>
      <c r="D264" s="639"/>
      <c r="E264" s="643"/>
    </row>
    <row r="265" spans="3:5" customFormat="1">
      <c r="C265" s="516"/>
      <c r="D265" s="639"/>
      <c r="E265" s="643"/>
    </row>
    <row r="266" spans="3:5" customFormat="1">
      <c r="C266" s="516"/>
      <c r="D266" s="639"/>
      <c r="E266" s="643"/>
    </row>
    <row r="267" spans="3:5" customFormat="1">
      <c r="C267" s="516"/>
      <c r="D267" s="639"/>
      <c r="E267" s="643"/>
    </row>
    <row r="268" spans="3:5" customFormat="1">
      <c r="C268" s="516"/>
      <c r="D268" s="639"/>
      <c r="E268" s="643"/>
    </row>
    <row r="269" spans="3:5" customFormat="1">
      <c r="C269" s="516"/>
      <c r="D269" s="639"/>
      <c r="E269" s="643"/>
    </row>
    <row r="270" spans="3:5" customFormat="1">
      <c r="C270" s="516"/>
      <c r="D270" s="639"/>
      <c r="E270" s="643"/>
    </row>
    <row r="271" spans="3:5" customFormat="1">
      <c r="C271" s="516"/>
      <c r="D271" s="639"/>
      <c r="E271" s="643"/>
    </row>
    <row r="272" spans="3:5" customFormat="1">
      <c r="C272" s="516"/>
      <c r="D272" s="639"/>
      <c r="E272" s="643"/>
    </row>
    <row r="273" spans="3:5" customFormat="1">
      <c r="C273" s="516"/>
      <c r="D273" s="639"/>
      <c r="E273" s="643"/>
    </row>
    <row r="274" spans="3:5" customFormat="1">
      <c r="C274" s="516"/>
      <c r="D274" s="639"/>
      <c r="E274" s="643"/>
    </row>
    <row r="275" spans="3:5" customFormat="1">
      <c r="C275" s="516"/>
      <c r="D275" s="639"/>
      <c r="E275" s="643"/>
    </row>
    <row r="276" spans="3:5" customFormat="1">
      <c r="C276" s="516"/>
      <c r="D276" s="639"/>
      <c r="E276" s="643"/>
    </row>
    <row r="277" spans="3:5" customFormat="1">
      <c r="C277" s="516"/>
      <c r="D277" s="639"/>
      <c r="E277" s="643"/>
    </row>
    <row r="278" spans="3:5" customFormat="1">
      <c r="C278" s="516"/>
      <c r="D278" s="639"/>
      <c r="E278" s="643"/>
    </row>
    <row r="279" spans="3:5" customFormat="1">
      <c r="C279" s="516"/>
      <c r="D279" s="639"/>
      <c r="E279" s="643"/>
    </row>
    <row r="280" spans="3:5" customFormat="1">
      <c r="C280" s="516"/>
      <c r="D280" s="639"/>
      <c r="E280" s="643"/>
    </row>
    <row r="281" spans="3:5" customFormat="1">
      <c r="C281" s="516"/>
      <c r="D281" s="639"/>
      <c r="E281" s="643"/>
    </row>
    <row r="282" spans="3:5" customFormat="1">
      <c r="C282" s="516"/>
      <c r="D282" s="639"/>
      <c r="E282" s="643"/>
    </row>
    <row r="283" spans="3:5" customFormat="1">
      <c r="C283" s="516"/>
      <c r="D283" s="639"/>
      <c r="E283" s="643"/>
    </row>
    <row r="284" spans="3:5" customFormat="1">
      <c r="C284" s="516"/>
      <c r="D284" s="639"/>
      <c r="E284" s="643"/>
    </row>
    <row r="285" spans="3:5" customFormat="1">
      <c r="C285" s="516"/>
      <c r="D285" s="639"/>
      <c r="E285" s="643"/>
    </row>
    <row r="286" spans="3:5" customFormat="1">
      <c r="C286" s="516"/>
      <c r="D286" s="639"/>
      <c r="E286" s="643"/>
    </row>
    <row r="287" spans="3:5" customFormat="1">
      <c r="C287" s="516"/>
      <c r="D287" s="639"/>
      <c r="E287" s="643"/>
    </row>
    <row r="288" spans="3:5" customFormat="1">
      <c r="C288" s="516"/>
      <c r="D288" s="639"/>
      <c r="E288" s="643"/>
    </row>
    <row r="289" spans="3:5" customFormat="1">
      <c r="C289" s="516"/>
      <c r="D289" s="639"/>
      <c r="E289" s="643"/>
    </row>
    <row r="290" spans="3:5" customFormat="1">
      <c r="C290" s="516"/>
      <c r="D290" s="639"/>
      <c r="E290" s="643"/>
    </row>
    <row r="291" spans="3:5" customFormat="1">
      <c r="C291" s="516"/>
      <c r="D291" s="639"/>
      <c r="E291" s="643"/>
    </row>
    <row r="292" spans="3:5" customFormat="1">
      <c r="C292" s="516"/>
      <c r="D292" s="639"/>
      <c r="E292" s="643"/>
    </row>
    <row r="293" spans="3:5" customFormat="1">
      <c r="C293" s="516"/>
      <c r="D293" s="639"/>
      <c r="E293" s="643"/>
    </row>
    <row r="294" spans="3:5" customFormat="1">
      <c r="C294" s="516"/>
      <c r="D294" s="639"/>
      <c r="E294" s="643"/>
    </row>
    <row r="295" spans="3:5" customFormat="1">
      <c r="C295" s="516"/>
      <c r="D295" s="639"/>
      <c r="E295" s="643"/>
    </row>
    <row r="296" spans="3:5" customFormat="1">
      <c r="C296" s="516"/>
      <c r="D296" s="639"/>
      <c r="E296" s="643"/>
    </row>
    <row r="297" spans="3:5" customFormat="1">
      <c r="C297" s="516"/>
      <c r="D297" s="639"/>
      <c r="E297" s="643"/>
    </row>
    <row r="298" spans="3:5" customFormat="1">
      <c r="C298" s="516"/>
      <c r="D298" s="639"/>
      <c r="E298" s="643"/>
    </row>
    <row r="299" spans="3:5" customFormat="1">
      <c r="C299" s="516"/>
      <c r="D299" s="639"/>
      <c r="E299" s="643"/>
    </row>
    <row r="300" spans="3:5" customFormat="1">
      <c r="C300" s="516"/>
      <c r="D300" s="639"/>
      <c r="E300" s="643"/>
    </row>
    <row r="301" spans="3:5" customFormat="1">
      <c r="C301" s="516"/>
      <c r="D301" s="639"/>
      <c r="E301" s="643"/>
    </row>
    <row r="302" spans="3:5" customFormat="1">
      <c r="C302" s="516"/>
      <c r="D302" s="639"/>
      <c r="E302" s="643"/>
    </row>
    <row r="303" spans="3:5" customFormat="1">
      <c r="C303" s="516"/>
      <c r="D303" s="639"/>
      <c r="E303" s="643"/>
    </row>
    <row r="304" spans="3:5" customFormat="1">
      <c r="C304" s="516"/>
      <c r="D304" s="639"/>
      <c r="E304" s="643"/>
    </row>
    <row r="305" spans="3:5" customFormat="1">
      <c r="C305" s="516"/>
      <c r="D305" s="639"/>
      <c r="E305" s="643"/>
    </row>
    <row r="306" spans="3:5" customFormat="1">
      <c r="C306" s="516"/>
      <c r="D306" s="639"/>
      <c r="E306" s="643"/>
    </row>
    <row r="307" spans="3:5" customFormat="1">
      <c r="C307" s="516"/>
      <c r="D307" s="639"/>
      <c r="E307" s="643"/>
    </row>
    <row r="308" spans="3:5" customFormat="1">
      <c r="C308" s="516"/>
      <c r="D308" s="639"/>
      <c r="E308" s="643"/>
    </row>
    <row r="309" spans="3:5" customFormat="1">
      <c r="C309" s="516"/>
      <c r="D309" s="639"/>
      <c r="E309" s="643"/>
    </row>
    <row r="310" spans="3:5" customFormat="1">
      <c r="C310" s="516"/>
      <c r="D310" s="639"/>
      <c r="E310" s="643"/>
    </row>
    <row r="311" spans="3:5" customFormat="1">
      <c r="C311" s="516"/>
      <c r="D311" s="639"/>
      <c r="E311" s="643"/>
    </row>
    <row r="312" spans="3:5" customFormat="1">
      <c r="C312" s="516"/>
      <c r="D312" s="639"/>
      <c r="E312" s="643"/>
    </row>
    <row r="313" spans="3:5" customFormat="1">
      <c r="C313" s="516"/>
      <c r="D313" s="639"/>
      <c r="E313" s="643"/>
    </row>
    <row r="314" spans="3:5" customFormat="1">
      <c r="C314" s="516"/>
      <c r="D314" s="639"/>
      <c r="E314" s="643"/>
    </row>
    <row r="315" spans="3:5" customFormat="1">
      <c r="C315" s="516"/>
      <c r="D315" s="639"/>
      <c r="E315" s="643"/>
    </row>
    <row r="316" spans="3:5" customFormat="1">
      <c r="C316" s="516"/>
      <c r="D316" s="639"/>
      <c r="E316" s="643"/>
    </row>
    <row r="317" spans="3:5" customFormat="1">
      <c r="C317" s="516"/>
      <c r="D317" s="639"/>
      <c r="E317" s="643"/>
    </row>
    <row r="318" spans="3:5" customFormat="1">
      <c r="C318" s="516"/>
      <c r="D318" s="639"/>
      <c r="E318" s="643"/>
    </row>
    <row r="319" spans="3:5" customFormat="1">
      <c r="C319" s="516"/>
      <c r="D319" s="639"/>
      <c r="E319" s="643"/>
    </row>
    <row r="320" spans="3:5" customFormat="1">
      <c r="C320" s="516"/>
      <c r="D320" s="639"/>
      <c r="E320" s="643"/>
    </row>
    <row r="321" spans="3:5" customFormat="1">
      <c r="C321" s="516"/>
      <c r="D321" s="639"/>
      <c r="E321" s="643"/>
    </row>
    <row r="322" spans="3:5" customFormat="1">
      <c r="C322" s="516"/>
      <c r="D322" s="639"/>
      <c r="E322" s="643"/>
    </row>
    <row r="323" spans="3:5" customFormat="1">
      <c r="C323" s="516"/>
      <c r="D323" s="639"/>
      <c r="E323" s="643"/>
    </row>
    <row r="324" spans="3:5" customFormat="1">
      <c r="C324" s="516"/>
      <c r="D324" s="639"/>
      <c r="E324" s="643"/>
    </row>
    <row r="325" spans="3:5" customFormat="1">
      <c r="C325" s="516"/>
      <c r="D325" s="639"/>
      <c r="E325" s="643"/>
    </row>
    <row r="326" spans="3:5" customFormat="1">
      <c r="C326" s="516"/>
      <c r="D326" s="639"/>
      <c r="E326" s="643"/>
    </row>
    <row r="327" spans="3:5" customFormat="1">
      <c r="C327" s="516"/>
      <c r="D327" s="639"/>
      <c r="E327" s="643"/>
    </row>
    <row r="328" spans="3:5" customFormat="1">
      <c r="C328" s="516"/>
      <c r="D328" s="639"/>
      <c r="E328" s="643"/>
    </row>
    <row r="329" spans="3:5" customFormat="1">
      <c r="C329" s="516"/>
      <c r="D329" s="639"/>
      <c r="E329" s="643"/>
    </row>
    <row r="330" spans="3:5" customFormat="1">
      <c r="C330" s="516"/>
      <c r="D330" s="639"/>
      <c r="E330" s="643"/>
    </row>
    <row r="331" spans="3:5" customFormat="1">
      <c r="C331" s="516"/>
      <c r="D331" s="639"/>
      <c r="E331" s="643"/>
    </row>
    <row r="332" spans="3:5" customFormat="1">
      <c r="C332" s="516"/>
      <c r="D332" s="639"/>
      <c r="E332" s="643"/>
    </row>
    <row r="333" spans="3:5" customFormat="1">
      <c r="C333" s="516"/>
      <c r="D333" s="639"/>
      <c r="E333" s="643"/>
    </row>
    <row r="334" spans="3:5" customFormat="1">
      <c r="C334" s="516"/>
      <c r="D334" s="639"/>
      <c r="E334" s="643"/>
    </row>
    <row r="335" spans="3:5" customFormat="1">
      <c r="C335" s="516"/>
      <c r="D335" s="639"/>
      <c r="E335" s="643"/>
    </row>
    <row r="336" spans="3:5" customFormat="1">
      <c r="C336" s="516"/>
      <c r="D336" s="639"/>
      <c r="E336" s="643"/>
    </row>
    <row r="337" spans="3:5" customFormat="1">
      <c r="C337" s="516"/>
      <c r="D337" s="639"/>
      <c r="E337" s="643"/>
    </row>
    <row r="338" spans="3:5" customFormat="1">
      <c r="C338" s="516"/>
      <c r="D338" s="639"/>
      <c r="E338" s="643"/>
    </row>
    <row r="339" spans="3:5" customFormat="1">
      <c r="C339" s="516"/>
      <c r="D339" s="639"/>
      <c r="E339" s="643"/>
    </row>
    <row r="340" spans="3:5" customFormat="1">
      <c r="C340" s="516"/>
      <c r="D340" s="639"/>
      <c r="E340" s="643"/>
    </row>
    <row r="341" spans="3:5" customFormat="1">
      <c r="C341" s="516"/>
      <c r="D341" s="639"/>
      <c r="E341" s="643"/>
    </row>
    <row r="342" spans="3:5" customFormat="1">
      <c r="C342" s="516"/>
      <c r="D342" s="639"/>
      <c r="E342" s="643"/>
    </row>
    <row r="343" spans="3:5" customFormat="1">
      <c r="C343" s="516"/>
      <c r="D343" s="639"/>
      <c r="E343" s="643"/>
    </row>
    <row r="344" spans="3:5" customFormat="1">
      <c r="C344" s="516"/>
      <c r="D344" s="639"/>
      <c r="E344" s="643"/>
    </row>
    <row r="345" spans="3:5" customFormat="1">
      <c r="C345" s="516"/>
      <c r="D345" s="639"/>
      <c r="E345" s="643"/>
    </row>
    <row r="346" spans="3:5" customFormat="1">
      <c r="C346" s="516"/>
      <c r="D346" s="639"/>
      <c r="E346" s="643"/>
    </row>
    <row r="347" spans="3:5" customFormat="1">
      <c r="C347" s="516"/>
      <c r="D347" s="639"/>
      <c r="E347" s="643"/>
    </row>
    <row r="348" spans="3:5" customFormat="1">
      <c r="C348" s="516"/>
      <c r="D348" s="639"/>
      <c r="E348" s="643"/>
    </row>
    <row r="349" spans="3:5" customFormat="1">
      <c r="C349" s="516"/>
      <c r="D349" s="639"/>
      <c r="E349" s="643"/>
    </row>
    <row r="350" spans="3:5" customFormat="1">
      <c r="C350" s="516"/>
      <c r="D350" s="639"/>
      <c r="E350" s="643"/>
    </row>
    <row r="351" spans="3:5" customFormat="1">
      <c r="C351" s="516"/>
      <c r="D351" s="639"/>
      <c r="E351" s="643"/>
    </row>
    <row r="352" spans="3:5" customFormat="1">
      <c r="C352" s="516"/>
      <c r="D352" s="639"/>
      <c r="E352" s="643"/>
    </row>
    <row r="353" spans="3:5" customFormat="1">
      <c r="C353" s="516"/>
      <c r="D353" s="639"/>
      <c r="E353" s="643"/>
    </row>
    <row r="354" spans="3:5" customFormat="1">
      <c r="C354" s="516"/>
      <c r="D354" s="639"/>
      <c r="E354" s="643"/>
    </row>
    <row r="355" spans="3:5" customFormat="1">
      <c r="C355" s="516"/>
      <c r="D355" s="639"/>
      <c r="E355" s="643"/>
    </row>
    <row r="356" spans="3:5" customFormat="1">
      <c r="C356" s="516"/>
      <c r="D356" s="639"/>
      <c r="E356" s="643"/>
    </row>
    <row r="357" spans="3:5" customFormat="1">
      <c r="C357" s="516"/>
      <c r="D357" s="639"/>
      <c r="E357" s="643"/>
    </row>
    <row r="358" spans="3:5" customFormat="1">
      <c r="C358" s="516"/>
      <c r="D358" s="639"/>
      <c r="E358" s="643"/>
    </row>
    <row r="359" spans="3:5" customFormat="1">
      <c r="C359" s="516"/>
      <c r="D359" s="639"/>
      <c r="E359" s="643"/>
    </row>
    <row r="360" spans="3:5" customFormat="1">
      <c r="C360" s="516"/>
      <c r="D360" s="639"/>
      <c r="E360" s="643"/>
    </row>
    <row r="361" spans="3:5" customFormat="1">
      <c r="C361" s="516"/>
      <c r="D361" s="639"/>
      <c r="E361" s="643"/>
    </row>
    <row r="362" spans="3:5" customFormat="1">
      <c r="C362" s="516"/>
      <c r="D362" s="639"/>
      <c r="E362" s="643"/>
    </row>
    <row r="363" spans="3:5" customFormat="1">
      <c r="C363" s="516"/>
      <c r="D363" s="639"/>
      <c r="E363" s="643"/>
    </row>
    <row r="364" spans="3:5" customFormat="1">
      <c r="C364" s="516"/>
      <c r="D364" s="639"/>
      <c r="E364" s="643"/>
    </row>
    <row r="365" spans="3:5" customFormat="1">
      <c r="C365" s="516"/>
      <c r="D365" s="639"/>
      <c r="E365" s="643"/>
    </row>
    <row r="366" spans="3:5" customFormat="1">
      <c r="C366" s="516"/>
      <c r="D366" s="639"/>
      <c r="E366" s="643"/>
    </row>
    <row r="367" spans="3:5" customFormat="1">
      <c r="C367" s="516"/>
      <c r="D367" s="639"/>
      <c r="E367" s="643"/>
    </row>
    <row r="368" spans="3:5" customFormat="1">
      <c r="C368" s="516"/>
      <c r="D368" s="639"/>
      <c r="E368" s="643"/>
    </row>
    <row r="369" spans="3:5" customFormat="1">
      <c r="C369" s="516"/>
      <c r="D369" s="639"/>
      <c r="E369" s="643"/>
    </row>
    <row r="370" spans="3:5" customFormat="1">
      <c r="C370" s="516"/>
      <c r="D370" s="639"/>
      <c r="E370" s="643"/>
    </row>
    <row r="371" spans="3:5" customFormat="1">
      <c r="C371" s="516"/>
      <c r="D371" s="639"/>
      <c r="E371" s="643"/>
    </row>
    <row r="372" spans="3:5" customFormat="1">
      <c r="C372" s="516"/>
      <c r="D372" s="639"/>
      <c r="E372" s="643"/>
    </row>
    <row r="373" spans="3:5" customFormat="1">
      <c r="C373" s="516"/>
      <c r="D373" s="639"/>
      <c r="E373" s="643"/>
    </row>
    <row r="374" spans="3:5" customFormat="1">
      <c r="C374" s="516"/>
      <c r="D374" s="639"/>
      <c r="E374" s="643"/>
    </row>
    <row r="375" spans="3:5" customFormat="1">
      <c r="C375" s="516"/>
      <c r="D375" s="639"/>
      <c r="E375" s="643"/>
    </row>
    <row r="376" spans="3:5" customFormat="1">
      <c r="C376" s="516"/>
      <c r="D376" s="639"/>
      <c r="E376" s="643"/>
    </row>
    <row r="377" spans="3:5" customFormat="1">
      <c r="C377" s="516"/>
      <c r="D377" s="639"/>
      <c r="E377" s="643"/>
    </row>
    <row r="378" spans="3:5" customFormat="1">
      <c r="C378" s="516"/>
      <c r="D378" s="639"/>
      <c r="E378" s="643"/>
    </row>
    <row r="379" spans="3:5" customFormat="1">
      <c r="C379" s="516"/>
      <c r="D379" s="639"/>
      <c r="E379" s="643"/>
    </row>
    <row r="380" spans="3:5" customFormat="1">
      <c r="C380" s="516"/>
      <c r="D380" s="639"/>
      <c r="E380" s="643"/>
    </row>
    <row r="381" spans="3:5" customFormat="1">
      <c r="C381" s="516"/>
      <c r="D381" s="639"/>
      <c r="E381" s="643"/>
    </row>
    <row r="382" spans="3:5" customFormat="1">
      <c r="C382" s="516"/>
      <c r="D382" s="639"/>
      <c r="E382" s="643"/>
    </row>
    <row r="383" spans="3:5" customFormat="1">
      <c r="C383" s="516"/>
      <c r="D383" s="639"/>
      <c r="E383" s="643"/>
    </row>
    <row r="384" spans="3:5" customFormat="1">
      <c r="C384" s="516"/>
      <c r="D384" s="639"/>
      <c r="E384" s="643"/>
    </row>
    <row r="385" spans="3:5" customFormat="1">
      <c r="C385" s="516"/>
      <c r="D385" s="639"/>
      <c r="E385" s="643"/>
    </row>
    <row r="386" spans="3:5" customFormat="1">
      <c r="C386" s="516"/>
      <c r="D386" s="639"/>
      <c r="E386" s="643"/>
    </row>
    <row r="387" spans="3:5" customFormat="1">
      <c r="C387" s="516"/>
      <c r="D387" s="639"/>
      <c r="E387" s="643"/>
    </row>
    <row r="388" spans="3:5" customFormat="1">
      <c r="C388" s="516"/>
      <c r="D388" s="639"/>
      <c r="E388" s="643"/>
    </row>
    <row r="389" spans="3:5" customFormat="1">
      <c r="C389" s="516"/>
      <c r="D389" s="639"/>
      <c r="E389" s="643"/>
    </row>
    <row r="390" spans="3:5" customFormat="1">
      <c r="C390" s="516"/>
      <c r="D390" s="639"/>
      <c r="E390" s="643"/>
    </row>
    <row r="391" spans="3:5" customFormat="1">
      <c r="C391" s="516"/>
      <c r="D391" s="639"/>
      <c r="E391" s="643"/>
    </row>
    <row r="392" spans="3:5" customFormat="1">
      <c r="C392" s="516"/>
      <c r="D392" s="639"/>
      <c r="E392" s="643"/>
    </row>
    <row r="393" spans="3:5" customFormat="1">
      <c r="C393" s="516"/>
      <c r="D393" s="639"/>
      <c r="E393" s="643"/>
    </row>
    <row r="394" spans="3:5" customFormat="1">
      <c r="C394" s="516"/>
      <c r="D394" s="639"/>
      <c r="E394" s="643"/>
    </row>
    <row r="395" spans="3:5" customFormat="1">
      <c r="C395" s="516"/>
      <c r="D395" s="639"/>
      <c r="E395" s="643"/>
    </row>
    <row r="396" spans="3:5" customFormat="1">
      <c r="C396" s="516"/>
      <c r="D396" s="639"/>
      <c r="E396" s="643"/>
    </row>
    <row r="397" spans="3:5" customFormat="1">
      <c r="C397" s="516"/>
      <c r="D397" s="639"/>
      <c r="E397" s="643"/>
    </row>
    <row r="398" spans="3:5" customFormat="1">
      <c r="C398" s="516"/>
      <c r="D398" s="639"/>
      <c r="E398" s="643"/>
    </row>
    <row r="399" spans="3:5" customFormat="1">
      <c r="C399" s="516"/>
      <c r="D399" s="639"/>
      <c r="E399" s="643"/>
    </row>
    <row r="400" spans="3:5" customFormat="1">
      <c r="C400" s="516"/>
      <c r="D400" s="639"/>
      <c r="E400" s="643"/>
    </row>
    <row r="401" spans="3:5" customFormat="1">
      <c r="C401" s="516"/>
      <c r="D401" s="639"/>
      <c r="E401" s="643"/>
    </row>
    <row r="402" spans="3:5" customFormat="1">
      <c r="C402" s="516"/>
      <c r="D402" s="639"/>
      <c r="E402" s="643"/>
    </row>
    <row r="403" spans="3:5" customFormat="1">
      <c r="C403" s="516"/>
      <c r="D403" s="639"/>
      <c r="E403" s="643"/>
    </row>
    <row r="404" spans="3:5" customFormat="1">
      <c r="C404" s="516"/>
      <c r="D404" s="639"/>
      <c r="E404" s="643"/>
    </row>
    <row r="405" spans="3:5" customFormat="1">
      <c r="C405" s="516"/>
      <c r="D405" s="639"/>
      <c r="E405" s="643"/>
    </row>
    <row r="406" spans="3:5" customFormat="1">
      <c r="C406" s="516"/>
      <c r="D406" s="639"/>
      <c r="E406" s="643"/>
    </row>
    <row r="407" spans="3:5" customFormat="1">
      <c r="C407" s="516"/>
      <c r="D407" s="639"/>
      <c r="E407" s="643"/>
    </row>
    <row r="408" spans="3:5" customFormat="1">
      <c r="C408" s="516"/>
      <c r="D408" s="639"/>
      <c r="E408" s="643"/>
    </row>
    <row r="409" spans="3:5" customFormat="1">
      <c r="C409" s="516"/>
      <c r="D409" s="639"/>
      <c r="E409" s="643"/>
    </row>
    <row r="410" spans="3:5" customFormat="1">
      <c r="C410" s="516"/>
      <c r="D410" s="639"/>
      <c r="E410" s="643"/>
    </row>
    <row r="411" spans="3:5" customFormat="1">
      <c r="C411" s="516"/>
      <c r="D411" s="639"/>
      <c r="E411" s="643"/>
    </row>
    <row r="412" spans="3:5" customFormat="1">
      <c r="C412" s="516"/>
      <c r="D412" s="639"/>
      <c r="E412" s="643"/>
    </row>
    <row r="413" spans="3:5" customFormat="1">
      <c r="C413" s="516"/>
      <c r="D413" s="639"/>
      <c r="E413" s="643"/>
    </row>
    <row r="414" spans="3:5" customFormat="1">
      <c r="C414" s="516"/>
      <c r="D414" s="639"/>
      <c r="E414" s="643"/>
    </row>
    <row r="415" spans="3:5" customFormat="1">
      <c r="C415" s="516"/>
      <c r="D415" s="639"/>
      <c r="E415" s="643"/>
    </row>
    <row r="416" spans="3:5" customFormat="1">
      <c r="C416" s="516"/>
      <c r="D416" s="639"/>
      <c r="E416" s="643"/>
    </row>
    <row r="417" spans="3:5" customFormat="1">
      <c r="C417" s="516"/>
      <c r="D417" s="639"/>
      <c r="E417" s="643"/>
    </row>
    <row r="418" spans="3:5" customFormat="1">
      <c r="C418" s="516"/>
      <c r="D418" s="639"/>
      <c r="E418" s="643"/>
    </row>
    <row r="419" spans="3:5" customFormat="1">
      <c r="C419" s="516"/>
      <c r="D419" s="639"/>
      <c r="E419" s="643"/>
    </row>
    <row r="420" spans="3:5" customFormat="1">
      <c r="C420" s="516"/>
      <c r="D420" s="639"/>
      <c r="E420" s="643"/>
    </row>
    <row r="421" spans="3:5" customFormat="1">
      <c r="C421" s="516"/>
      <c r="D421" s="639"/>
      <c r="E421" s="643"/>
    </row>
    <row r="422" spans="3:5" customFormat="1">
      <c r="C422" s="516"/>
      <c r="D422" s="639"/>
      <c r="E422" s="643"/>
    </row>
    <row r="423" spans="3:5" customFormat="1">
      <c r="C423" s="516"/>
      <c r="D423" s="639"/>
      <c r="E423" s="643"/>
    </row>
    <row r="424" spans="3:5" customFormat="1">
      <c r="C424" s="516"/>
      <c r="D424" s="639"/>
      <c r="E424" s="643"/>
    </row>
    <row r="425" spans="3:5" customFormat="1">
      <c r="C425" s="516"/>
      <c r="D425" s="639"/>
      <c r="E425" s="643"/>
    </row>
    <row r="426" spans="3:5" customFormat="1">
      <c r="C426" s="516"/>
      <c r="D426" s="639"/>
      <c r="E426" s="643"/>
    </row>
    <row r="427" spans="3:5" customFormat="1">
      <c r="C427" s="516"/>
      <c r="D427" s="639"/>
      <c r="E427" s="643"/>
    </row>
    <row r="428" spans="3:5" customFormat="1">
      <c r="C428" s="516"/>
      <c r="D428" s="639"/>
      <c r="E428" s="643"/>
    </row>
    <row r="429" spans="3:5" customFormat="1">
      <c r="C429" s="516"/>
      <c r="D429" s="639"/>
      <c r="E429" s="643"/>
    </row>
    <row r="430" spans="3:5" customFormat="1">
      <c r="C430" s="516"/>
      <c r="D430" s="639"/>
      <c r="E430" s="643"/>
    </row>
    <row r="431" spans="3:5" customFormat="1">
      <c r="C431" s="516"/>
      <c r="D431" s="639"/>
      <c r="E431" s="643"/>
    </row>
    <row r="432" spans="3:5" customFormat="1">
      <c r="C432" s="516"/>
      <c r="D432" s="639"/>
      <c r="E432" s="643"/>
    </row>
    <row r="433" spans="3:5" customFormat="1">
      <c r="C433" s="516"/>
      <c r="D433" s="639"/>
      <c r="E433" s="643"/>
    </row>
    <row r="434" spans="3:5" customFormat="1">
      <c r="C434" s="516"/>
      <c r="D434" s="639"/>
      <c r="E434" s="643"/>
    </row>
    <row r="435" spans="3:5" customFormat="1">
      <c r="C435" s="516"/>
      <c r="D435" s="639"/>
      <c r="E435" s="643"/>
    </row>
    <row r="436" spans="3:5" customFormat="1">
      <c r="C436" s="516"/>
      <c r="D436" s="639"/>
      <c r="E436" s="643"/>
    </row>
    <row r="437" spans="3:5" customFormat="1">
      <c r="C437" s="516"/>
      <c r="D437" s="639"/>
      <c r="E437" s="643"/>
    </row>
    <row r="438" spans="3:5" customFormat="1">
      <c r="C438" s="516"/>
      <c r="D438" s="639"/>
      <c r="E438" s="643"/>
    </row>
    <row r="439" spans="3:5" customFormat="1">
      <c r="C439" s="516"/>
      <c r="D439" s="639"/>
      <c r="E439" s="643"/>
    </row>
    <row r="440" spans="3:5" customFormat="1">
      <c r="C440" s="516"/>
      <c r="D440" s="639"/>
      <c r="E440" s="643"/>
    </row>
    <row r="441" spans="3:5" customFormat="1">
      <c r="C441" s="516"/>
      <c r="D441" s="639"/>
      <c r="E441" s="643"/>
    </row>
    <row r="442" spans="3:5" customFormat="1">
      <c r="C442" s="516"/>
      <c r="D442" s="639"/>
      <c r="E442" s="643"/>
    </row>
    <row r="443" spans="3:5" customFormat="1">
      <c r="C443" s="516"/>
      <c r="D443" s="639"/>
      <c r="E443" s="643"/>
    </row>
    <row r="444" spans="3:5" customFormat="1">
      <c r="C444" s="516"/>
      <c r="D444" s="639"/>
      <c r="E444" s="643"/>
    </row>
    <row r="445" spans="3:5" customFormat="1">
      <c r="C445" s="516"/>
      <c r="D445" s="639"/>
      <c r="E445" s="643"/>
    </row>
    <row r="446" spans="3:5" customFormat="1">
      <c r="C446" s="516"/>
      <c r="D446" s="639"/>
      <c r="E446" s="643"/>
    </row>
    <row r="447" spans="3:5" customFormat="1">
      <c r="C447" s="516"/>
      <c r="D447" s="639"/>
      <c r="E447" s="643"/>
    </row>
    <row r="448" spans="3:5" customFormat="1">
      <c r="C448" s="516"/>
      <c r="D448" s="639"/>
      <c r="E448" s="643"/>
    </row>
    <row r="449" spans="3:5" customFormat="1">
      <c r="C449" s="516"/>
      <c r="D449" s="639"/>
      <c r="E449" s="643"/>
    </row>
    <row r="450" spans="3:5" customFormat="1">
      <c r="C450" s="516"/>
      <c r="D450" s="639"/>
      <c r="E450" s="643"/>
    </row>
    <row r="451" spans="3:5" customFormat="1">
      <c r="C451" s="516"/>
      <c r="D451" s="639"/>
      <c r="E451" s="643"/>
    </row>
    <row r="452" spans="3:5" customFormat="1">
      <c r="C452" s="516"/>
      <c r="D452" s="639"/>
      <c r="E452" s="643"/>
    </row>
    <row r="453" spans="3:5" customFormat="1">
      <c r="C453" s="516"/>
      <c r="D453" s="639"/>
      <c r="E453" s="643"/>
    </row>
    <row r="454" spans="3:5" customFormat="1">
      <c r="C454" s="516"/>
      <c r="D454" s="639"/>
      <c r="E454" s="643"/>
    </row>
    <row r="455" spans="3:5" customFormat="1">
      <c r="C455" s="516"/>
      <c r="D455" s="639"/>
      <c r="E455" s="643"/>
    </row>
    <row r="456" spans="3:5" customFormat="1">
      <c r="C456" s="516"/>
      <c r="D456" s="639"/>
      <c r="E456" s="643"/>
    </row>
    <row r="457" spans="3:5" customFormat="1">
      <c r="C457" s="516"/>
      <c r="D457" s="639"/>
      <c r="E457" s="643"/>
    </row>
    <row r="458" spans="3:5" customFormat="1">
      <c r="C458" s="516"/>
      <c r="D458" s="639"/>
      <c r="E458" s="643"/>
    </row>
    <row r="459" spans="3:5" customFormat="1">
      <c r="C459" s="516"/>
      <c r="D459" s="639"/>
      <c r="E459" s="643"/>
    </row>
    <row r="460" spans="3:5" customFormat="1">
      <c r="C460" s="516"/>
      <c r="D460" s="639"/>
      <c r="E460" s="643"/>
    </row>
    <row r="461" spans="3:5" customFormat="1">
      <c r="C461" s="516"/>
      <c r="D461" s="639"/>
      <c r="E461" s="643"/>
    </row>
    <row r="462" spans="3:5" customFormat="1">
      <c r="C462" s="516"/>
      <c r="D462" s="639"/>
      <c r="E462" s="643"/>
    </row>
    <row r="463" spans="3:5" customFormat="1">
      <c r="C463" s="516"/>
      <c r="D463" s="639"/>
      <c r="E463" s="643"/>
    </row>
    <row r="464" spans="3:5" customFormat="1">
      <c r="C464" s="516"/>
      <c r="D464" s="639"/>
      <c r="E464" s="643"/>
    </row>
    <row r="465" spans="3:5" customFormat="1">
      <c r="C465" s="516"/>
      <c r="D465" s="639"/>
      <c r="E465" s="643"/>
    </row>
    <row r="466" spans="3:5" customFormat="1">
      <c r="C466" s="516"/>
      <c r="D466" s="639"/>
      <c r="E466" s="643"/>
    </row>
    <row r="467" spans="3:5" customFormat="1">
      <c r="C467" s="516"/>
      <c r="D467" s="639"/>
      <c r="E467" s="643"/>
    </row>
    <row r="468" spans="3:5" customFormat="1">
      <c r="C468" s="516"/>
      <c r="D468" s="639"/>
      <c r="E468" s="643"/>
    </row>
    <row r="469" spans="3:5" customFormat="1">
      <c r="C469" s="516"/>
      <c r="D469" s="639"/>
      <c r="E469" s="643"/>
    </row>
    <row r="470" spans="3:5" customFormat="1">
      <c r="C470" s="516"/>
      <c r="D470" s="639"/>
      <c r="E470" s="643"/>
    </row>
    <row r="471" spans="3:5" customFormat="1">
      <c r="C471" s="516"/>
      <c r="D471" s="639"/>
      <c r="E471" s="643"/>
    </row>
    <row r="472" spans="3:5" customFormat="1">
      <c r="C472" s="516"/>
      <c r="D472" s="639"/>
      <c r="E472" s="643"/>
    </row>
    <row r="473" spans="3:5" customFormat="1">
      <c r="C473" s="516"/>
      <c r="D473" s="639"/>
      <c r="E473" s="643"/>
    </row>
    <row r="474" spans="3:5" customFormat="1">
      <c r="C474" s="516"/>
      <c r="D474" s="639"/>
      <c r="E474" s="643"/>
    </row>
    <row r="475" spans="3:5" customFormat="1">
      <c r="C475" s="516"/>
      <c r="D475" s="639"/>
      <c r="E475" s="643"/>
    </row>
    <row r="476" spans="3:5" customFormat="1">
      <c r="C476" s="516"/>
      <c r="D476" s="639"/>
      <c r="E476" s="643"/>
    </row>
    <row r="477" spans="3:5" customFormat="1">
      <c r="C477" s="516"/>
      <c r="D477" s="639"/>
      <c r="E477" s="643"/>
    </row>
    <row r="478" spans="3:5" customFormat="1">
      <c r="C478" s="516"/>
      <c r="D478" s="639"/>
      <c r="E478" s="643"/>
    </row>
    <row r="479" spans="3:5" customFormat="1">
      <c r="C479" s="516"/>
      <c r="D479" s="639"/>
      <c r="E479" s="643"/>
    </row>
    <row r="480" spans="3:5" customFormat="1">
      <c r="C480" s="516"/>
      <c r="D480" s="639"/>
      <c r="E480" s="643"/>
    </row>
    <row r="481" spans="3:5" customFormat="1">
      <c r="C481" s="516"/>
      <c r="D481" s="639"/>
      <c r="E481" s="643"/>
    </row>
    <row r="482" spans="3:5" customFormat="1">
      <c r="C482" s="516"/>
      <c r="D482" s="639"/>
      <c r="E482" s="643"/>
    </row>
    <row r="483" spans="3:5" customFormat="1">
      <c r="C483" s="516"/>
      <c r="D483" s="639"/>
      <c r="E483" s="643"/>
    </row>
    <row r="484" spans="3:5" customFormat="1">
      <c r="C484" s="516"/>
      <c r="D484" s="639"/>
      <c r="E484" s="643"/>
    </row>
    <row r="485" spans="3:5" customFormat="1">
      <c r="C485" s="516"/>
      <c r="D485" s="639"/>
      <c r="E485" s="643"/>
    </row>
    <row r="486" spans="3:5" customFormat="1">
      <c r="C486" s="516"/>
      <c r="D486" s="639"/>
      <c r="E486" s="643"/>
    </row>
    <row r="487" spans="3:5" customFormat="1">
      <c r="C487" s="516"/>
      <c r="D487" s="639"/>
      <c r="E487" s="643"/>
    </row>
    <row r="488" spans="3:5" customFormat="1">
      <c r="C488" s="516"/>
      <c r="D488" s="639"/>
      <c r="E488" s="643"/>
    </row>
    <row r="489" spans="3:5" customFormat="1">
      <c r="C489" s="516"/>
      <c r="D489" s="639"/>
      <c r="E489" s="643"/>
    </row>
    <row r="490" spans="3:5" customFormat="1">
      <c r="C490" s="516"/>
      <c r="D490" s="639"/>
      <c r="E490" s="643"/>
    </row>
    <row r="491" spans="3:5" customFormat="1">
      <c r="C491" s="516"/>
      <c r="D491" s="639"/>
      <c r="E491" s="643"/>
    </row>
    <row r="492" spans="3:5" customFormat="1">
      <c r="C492" s="516"/>
      <c r="D492" s="639"/>
      <c r="E492" s="643"/>
    </row>
    <row r="493" spans="3:5" customFormat="1">
      <c r="C493" s="516"/>
      <c r="D493" s="639"/>
      <c r="E493" s="643"/>
    </row>
    <row r="494" spans="3:5" customFormat="1">
      <c r="C494" s="516"/>
      <c r="D494" s="639"/>
      <c r="E494" s="643"/>
    </row>
    <row r="495" spans="3:5" customFormat="1">
      <c r="C495" s="516"/>
      <c r="D495" s="639"/>
      <c r="E495" s="643"/>
    </row>
    <row r="496" spans="3:5" customFormat="1">
      <c r="C496" s="516"/>
      <c r="D496" s="639"/>
      <c r="E496" s="643"/>
    </row>
    <row r="497" spans="3:5" customFormat="1">
      <c r="C497" s="516"/>
      <c r="D497" s="639"/>
      <c r="E497" s="643"/>
    </row>
    <row r="498" spans="3:5" customFormat="1">
      <c r="C498" s="516"/>
      <c r="D498" s="639"/>
      <c r="E498" s="643"/>
    </row>
    <row r="499" spans="3:5" customFormat="1">
      <c r="C499" s="516"/>
      <c r="D499" s="639"/>
      <c r="E499" s="643"/>
    </row>
    <row r="500" spans="3:5" customFormat="1">
      <c r="C500" s="516"/>
      <c r="D500" s="639"/>
      <c r="E500" s="643"/>
    </row>
    <row r="501" spans="3:5" customFormat="1">
      <c r="C501" s="516"/>
      <c r="D501" s="639"/>
      <c r="E501" s="643"/>
    </row>
    <row r="502" spans="3:5" customFormat="1">
      <c r="C502" s="516"/>
      <c r="D502" s="639"/>
      <c r="E502" s="643"/>
    </row>
    <row r="503" spans="3:5" customFormat="1">
      <c r="C503" s="516"/>
      <c r="D503" s="639"/>
      <c r="E503" s="643"/>
    </row>
    <row r="504" spans="3:5" customFormat="1">
      <c r="C504" s="516"/>
      <c r="D504" s="639"/>
      <c r="E504" s="643"/>
    </row>
    <row r="505" spans="3:5" customFormat="1">
      <c r="C505" s="516"/>
      <c r="D505" s="639"/>
      <c r="E505" s="643"/>
    </row>
    <row r="506" spans="3:5" customFormat="1">
      <c r="C506" s="516"/>
      <c r="D506" s="639"/>
      <c r="E506" s="643"/>
    </row>
    <row r="507" spans="3:5" customFormat="1">
      <c r="C507" s="516"/>
      <c r="D507" s="639"/>
      <c r="E507" s="643"/>
    </row>
    <row r="508" spans="3:5" customFormat="1">
      <c r="C508" s="516"/>
      <c r="D508" s="639"/>
      <c r="E508" s="643"/>
    </row>
    <row r="509" spans="3:5" customFormat="1">
      <c r="C509" s="516"/>
      <c r="D509" s="639"/>
      <c r="E509" s="643"/>
    </row>
    <row r="510" spans="3:5" customFormat="1">
      <c r="C510" s="516"/>
      <c r="D510" s="639"/>
      <c r="E510" s="643"/>
    </row>
    <row r="511" spans="3:5" customFormat="1">
      <c r="C511" s="516"/>
      <c r="D511" s="639"/>
      <c r="E511" s="643"/>
    </row>
    <row r="512" spans="3:5" customFormat="1">
      <c r="C512" s="516"/>
      <c r="D512" s="639"/>
      <c r="E512" s="643"/>
    </row>
    <row r="513" spans="3:5" customFormat="1">
      <c r="C513" s="516"/>
      <c r="D513" s="639"/>
      <c r="E513" s="643"/>
    </row>
    <row r="514" spans="3:5" customFormat="1">
      <c r="C514" s="516"/>
      <c r="D514" s="639"/>
      <c r="E514" s="643"/>
    </row>
    <row r="515" spans="3:5" customFormat="1">
      <c r="C515" s="516"/>
      <c r="D515" s="639"/>
      <c r="E515" s="643"/>
    </row>
    <row r="516" spans="3:5" customFormat="1">
      <c r="C516" s="516"/>
      <c r="D516" s="639"/>
      <c r="E516" s="643"/>
    </row>
    <row r="517" spans="3:5" customFormat="1">
      <c r="C517" s="516"/>
      <c r="D517" s="639"/>
      <c r="E517" s="643"/>
    </row>
    <row r="518" spans="3:5" customFormat="1">
      <c r="C518" s="516"/>
      <c r="D518" s="639"/>
      <c r="E518" s="643"/>
    </row>
    <row r="519" spans="3:5" customFormat="1">
      <c r="C519" s="516"/>
      <c r="D519" s="639"/>
      <c r="E519" s="643"/>
    </row>
    <row r="520" spans="3:5" customFormat="1">
      <c r="C520" s="516"/>
      <c r="D520" s="639"/>
      <c r="E520" s="643"/>
    </row>
    <row r="521" spans="3:5" customFormat="1">
      <c r="C521" s="516"/>
      <c r="D521" s="639"/>
      <c r="E521" s="643"/>
    </row>
    <row r="522" spans="3:5" customFormat="1">
      <c r="C522" s="516"/>
      <c r="D522" s="639"/>
      <c r="E522" s="643"/>
    </row>
    <row r="523" spans="3:5" customFormat="1">
      <c r="C523" s="516"/>
      <c r="D523" s="639"/>
      <c r="E523" s="643"/>
    </row>
    <row r="524" spans="3:5" customFormat="1">
      <c r="C524" s="516"/>
      <c r="D524" s="639"/>
      <c r="E524" s="643"/>
    </row>
    <row r="525" spans="3:5" customFormat="1">
      <c r="C525" s="516"/>
      <c r="D525" s="639"/>
      <c r="E525" s="643"/>
    </row>
    <row r="526" spans="3:5" customFormat="1">
      <c r="C526" s="516"/>
      <c r="D526" s="639"/>
      <c r="E526" s="643"/>
    </row>
    <row r="527" spans="3:5" customFormat="1">
      <c r="C527" s="516"/>
      <c r="D527" s="639"/>
      <c r="E527" s="643"/>
    </row>
    <row r="528" spans="3:5" customFormat="1">
      <c r="C528" s="516"/>
      <c r="D528" s="639"/>
      <c r="E528" s="643"/>
    </row>
    <row r="529" spans="3:5" customFormat="1">
      <c r="C529" s="516"/>
      <c r="D529" s="639"/>
      <c r="E529" s="643"/>
    </row>
    <row r="530" spans="3:5" customFormat="1">
      <c r="C530" s="516"/>
      <c r="D530" s="639"/>
      <c r="E530" s="643"/>
    </row>
    <row r="531" spans="3:5" customFormat="1">
      <c r="C531" s="516"/>
      <c r="D531" s="639"/>
      <c r="E531" s="643"/>
    </row>
    <row r="532" spans="3:5" customFormat="1">
      <c r="C532" s="516"/>
      <c r="D532" s="639"/>
      <c r="E532" s="643"/>
    </row>
    <row r="533" spans="3:5" customFormat="1">
      <c r="C533" s="516"/>
      <c r="D533" s="639"/>
      <c r="E533" s="643"/>
    </row>
    <row r="534" spans="3:5" customFormat="1">
      <c r="C534" s="516"/>
      <c r="D534" s="639"/>
      <c r="E534" s="643"/>
    </row>
    <row r="535" spans="3:5" customFormat="1">
      <c r="C535" s="516"/>
      <c r="D535" s="639"/>
      <c r="E535" s="643"/>
    </row>
    <row r="536" spans="3:5" customFormat="1">
      <c r="C536" s="516"/>
      <c r="D536" s="639"/>
      <c r="E536" s="643"/>
    </row>
    <row r="537" spans="3:5" customFormat="1">
      <c r="C537" s="516"/>
      <c r="D537" s="639"/>
      <c r="E537" s="643"/>
    </row>
    <row r="538" spans="3:5" customFormat="1">
      <c r="C538" s="516"/>
      <c r="D538" s="639"/>
      <c r="E538" s="643"/>
    </row>
    <row r="539" spans="3:5" customFormat="1">
      <c r="C539" s="516"/>
      <c r="D539" s="639"/>
      <c r="E539" s="643"/>
    </row>
    <row r="540" spans="3:5" customFormat="1">
      <c r="C540" s="516"/>
      <c r="D540" s="639"/>
      <c r="E540" s="643"/>
    </row>
    <row r="541" spans="3:5" customFormat="1">
      <c r="C541" s="516"/>
      <c r="D541" s="639"/>
      <c r="E541" s="643"/>
    </row>
    <row r="542" spans="3:5" customFormat="1">
      <c r="C542" s="516"/>
      <c r="D542" s="639"/>
      <c r="E542" s="643"/>
    </row>
    <row r="543" spans="3:5" customFormat="1">
      <c r="C543" s="516"/>
      <c r="D543" s="639"/>
      <c r="E543" s="643"/>
    </row>
    <row r="544" spans="3:5" customFormat="1">
      <c r="C544" s="516"/>
      <c r="D544" s="639"/>
      <c r="E544" s="643"/>
    </row>
    <row r="545" spans="3:5" customFormat="1">
      <c r="C545" s="516"/>
      <c r="D545" s="639"/>
      <c r="E545" s="643"/>
    </row>
    <row r="546" spans="3:5" customFormat="1">
      <c r="C546" s="516"/>
      <c r="D546" s="639"/>
      <c r="E546" s="643"/>
    </row>
    <row r="547" spans="3:5" customFormat="1">
      <c r="C547" s="516"/>
      <c r="D547" s="639"/>
      <c r="E547" s="643"/>
    </row>
    <row r="548" spans="3:5" customFormat="1">
      <c r="C548" s="516"/>
      <c r="D548" s="639"/>
      <c r="E548" s="643"/>
    </row>
    <row r="549" spans="3:5" customFormat="1">
      <c r="C549" s="516"/>
      <c r="D549" s="639"/>
      <c r="E549" s="643"/>
    </row>
    <row r="550" spans="3:5" customFormat="1">
      <c r="C550" s="516"/>
      <c r="D550" s="639"/>
      <c r="E550" s="643"/>
    </row>
    <row r="551" spans="3:5" customFormat="1">
      <c r="C551" s="516"/>
      <c r="D551" s="639"/>
      <c r="E551" s="643"/>
    </row>
    <row r="552" spans="3:5" customFormat="1">
      <c r="C552" s="516"/>
      <c r="D552" s="639"/>
      <c r="E552" s="643"/>
    </row>
    <row r="553" spans="3:5" customFormat="1">
      <c r="C553" s="516"/>
      <c r="D553" s="639"/>
      <c r="E553" s="643"/>
    </row>
    <row r="554" spans="3:5" customFormat="1">
      <c r="C554" s="516"/>
      <c r="D554" s="639"/>
      <c r="E554" s="643"/>
    </row>
    <row r="555" spans="3:5" customFormat="1">
      <c r="C555" s="516"/>
      <c r="D555" s="639"/>
      <c r="E555" s="643"/>
    </row>
    <row r="556" spans="3:5" customFormat="1">
      <c r="C556" s="516"/>
      <c r="D556" s="639"/>
      <c r="E556" s="643"/>
    </row>
    <row r="557" spans="3:5" customFormat="1">
      <c r="C557" s="516"/>
      <c r="D557" s="639"/>
      <c r="E557" s="643"/>
    </row>
    <row r="558" spans="3:5" customFormat="1">
      <c r="C558" s="516"/>
      <c r="D558" s="639"/>
      <c r="E558" s="643"/>
    </row>
    <row r="559" spans="3:5" customFormat="1">
      <c r="C559" s="516"/>
      <c r="D559" s="639"/>
      <c r="E559" s="643"/>
    </row>
    <row r="560" spans="3:5" customFormat="1">
      <c r="C560" s="516"/>
      <c r="D560" s="639"/>
      <c r="E560" s="643"/>
    </row>
    <row r="561" spans="3:5" customFormat="1">
      <c r="C561" s="516"/>
      <c r="D561" s="639"/>
      <c r="E561" s="643"/>
    </row>
    <row r="562" spans="3:5" customFormat="1">
      <c r="C562" s="516"/>
      <c r="D562" s="639"/>
      <c r="E562" s="643"/>
    </row>
    <row r="563" spans="3:5" customFormat="1">
      <c r="C563" s="516"/>
      <c r="D563" s="639"/>
      <c r="E563" s="643"/>
    </row>
    <row r="564" spans="3:5" customFormat="1">
      <c r="C564" s="516"/>
      <c r="D564" s="639"/>
      <c r="E564" s="643"/>
    </row>
    <row r="565" spans="3:5" customFormat="1">
      <c r="C565" s="516"/>
      <c r="D565" s="639"/>
      <c r="E565" s="643"/>
    </row>
    <row r="566" spans="3:5" customFormat="1">
      <c r="C566" s="516"/>
      <c r="D566" s="639"/>
      <c r="E566" s="643"/>
    </row>
    <row r="567" spans="3:5" customFormat="1">
      <c r="C567" s="516"/>
      <c r="D567" s="639"/>
      <c r="E567" s="643"/>
    </row>
    <row r="568" spans="3:5" customFormat="1">
      <c r="C568" s="516"/>
      <c r="D568" s="639"/>
      <c r="E568" s="643"/>
    </row>
    <row r="569" spans="3:5" customFormat="1">
      <c r="C569" s="516"/>
      <c r="D569" s="639"/>
      <c r="E569" s="643"/>
    </row>
    <row r="570" spans="3:5" customFormat="1">
      <c r="C570" s="516"/>
      <c r="D570" s="639"/>
      <c r="E570" s="643"/>
    </row>
    <row r="571" spans="3:5" customFormat="1">
      <c r="C571" s="516"/>
      <c r="D571" s="639"/>
      <c r="E571" s="643"/>
    </row>
    <row r="572" spans="3:5" customFormat="1">
      <c r="C572" s="516"/>
      <c r="D572" s="639"/>
      <c r="E572" s="643"/>
    </row>
    <row r="573" spans="3:5" customFormat="1">
      <c r="C573" s="516"/>
      <c r="D573" s="639"/>
      <c r="E573" s="643"/>
    </row>
    <row r="574" spans="3:5" customFormat="1">
      <c r="C574" s="516"/>
      <c r="D574" s="639"/>
      <c r="E574" s="643"/>
    </row>
    <row r="575" spans="3:5" customFormat="1">
      <c r="C575" s="516"/>
      <c r="D575" s="639"/>
      <c r="E575" s="643"/>
    </row>
    <row r="576" spans="3:5" customFormat="1">
      <c r="C576" s="516"/>
      <c r="D576" s="639"/>
      <c r="E576" s="643"/>
    </row>
    <row r="577" spans="3:5" customFormat="1">
      <c r="C577" s="516"/>
      <c r="D577" s="639"/>
      <c r="E577" s="643"/>
    </row>
    <row r="578" spans="3:5" customFormat="1">
      <c r="C578" s="516"/>
      <c r="D578" s="639"/>
      <c r="E578" s="643"/>
    </row>
    <row r="579" spans="3:5" customFormat="1">
      <c r="C579" s="516"/>
      <c r="D579" s="639"/>
      <c r="E579" s="643"/>
    </row>
    <row r="580" spans="3:5" customFormat="1">
      <c r="C580" s="516"/>
      <c r="D580" s="639"/>
      <c r="E580" s="643"/>
    </row>
    <row r="581" spans="3:5" customFormat="1">
      <c r="C581" s="516"/>
      <c r="D581" s="639"/>
      <c r="E581" s="643"/>
    </row>
    <row r="582" spans="3:5" customFormat="1">
      <c r="C582" s="516"/>
      <c r="D582" s="639"/>
      <c r="E582" s="643"/>
    </row>
    <row r="583" spans="3:5" customFormat="1">
      <c r="C583" s="516"/>
      <c r="D583" s="639"/>
      <c r="E583" s="643"/>
    </row>
    <row r="584" spans="3:5" customFormat="1">
      <c r="C584" s="516"/>
      <c r="D584" s="639"/>
      <c r="E584" s="643"/>
    </row>
    <row r="585" spans="3:5" customFormat="1">
      <c r="C585" s="516"/>
      <c r="D585" s="639"/>
      <c r="E585" s="643"/>
    </row>
    <row r="586" spans="3:5" customFormat="1">
      <c r="C586" s="516"/>
      <c r="D586" s="639"/>
      <c r="E586" s="643"/>
    </row>
    <row r="587" spans="3:5" customFormat="1">
      <c r="C587" s="516"/>
      <c r="D587" s="639"/>
      <c r="E587" s="643"/>
    </row>
    <row r="588" spans="3:5" customFormat="1">
      <c r="C588" s="516"/>
      <c r="D588" s="639"/>
      <c r="E588" s="643"/>
    </row>
    <row r="589" spans="3:5" customFormat="1">
      <c r="C589" s="516"/>
      <c r="D589" s="639"/>
      <c r="E589" s="643"/>
    </row>
    <row r="590" spans="3:5" customFormat="1">
      <c r="C590" s="516"/>
      <c r="D590" s="639"/>
      <c r="E590" s="643"/>
    </row>
    <row r="591" spans="3:5" customFormat="1">
      <c r="C591" s="516"/>
      <c r="D591" s="639"/>
      <c r="E591" s="643"/>
    </row>
    <row r="592" spans="3:5" customFormat="1">
      <c r="C592" s="516"/>
      <c r="D592" s="639"/>
      <c r="E592" s="643"/>
    </row>
    <row r="593" spans="3:5" customFormat="1">
      <c r="C593" s="516"/>
      <c r="D593" s="639"/>
      <c r="E593" s="643"/>
    </row>
    <row r="594" spans="3:5" customFormat="1">
      <c r="C594" s="516"/>
      <c r="D594" s="639"/>
      <c r="E594" s="643"/>
    </row>
    <row r="595" spans="3:5" customFormat="1">
      <c r="C595" s="516"/>
      <c r="D595" s="639"/>
      <c r="E595" s="643"/>
    </row>
    <row r="596" spans="3:5" customFormat="1">
      <c r="C596" s="516"/>
      <c r="D596" s="639"/>
      <c r="E596" s="643"/>
    </row>
    <row r="597" spans="3:5" customFormat="1">
      <c r="C597" s="516"/>
      <c r="D597" s="639"/>
      <c r="E597" s="643"/>
    </row>
    <row r="598" spans="3:5" customFormat="1">
      <c r="C598" s="516"/>
      <c r="D598" s="639"/>
      <c r="E598" s="643"/>
    </row>
    <row r="599" spans="3:5" customFormat="1">
      <c r="C599" s="516"/>
      <c r="D599" s="639"/>
      <c r="E599" s="643"/>
    </row>
    <row r="600" spans="3:5" customFormat="1">
      <c r="C600" s="516"/>
      <c r="D600" s="639"/>
      <c r="E600" s="643"/>
    </row>
    <row r="601" spans="3:5" customFormat="1">
      <c r="C601" s="516"/>
      <c r="D601" s="639"/>
      <c r="E601" s="643"/>
    </row>
    <row r="602" spans="3:5" customFormat="1">
      <c r="C602" s="516"/>
      <c r="D602" s="639"/>
      <c r="E602" s="643"/>
    </row>
    <row r="603" spans="3:5" customFormat="1">
      <c r="C603" s="516"/>
      <c r="D603" s="639"/>
      <c r="E603" s="643"/>
    </row>
    <row r="604" spans="3:5" customFormat="1">
      <c r="C604" s="516"/>
      <c r="D604" s="639"/>
      <c r="E604" s="643"/>
    </row>
    <row r="605" spans="3:5" customFormat="1">
      <c r="C605" s="516"/>
      <c r="D605" s="639"/>
      <c r="E605" s="643"/>
    </row>
    <row r="606" spans="3:5" customFormat="1">
      <c r="C606" s="516"/>
      <c r="D606" s="639"/>
      <c r="E606" s="643"/>
    </row>
    <row r="607" spans="3:5" customFormat="1">
      <c r="C607" s="516"/>
      <c r="D607" s="639"/>
      <c r="E607" s="643"/>
    </row>
    <row r="608" spans="3:5" customFormat="1">
      <c r="C608" s="516"/>
      <c r="D608" s="639"/>
      <c r="E608" s="643"/>
    </row>
    <row r="609" spans="3:5" customFormat="1">
      <c r="C609" s="516"/>
      <c r="D609" s="639"/>
      <c r="E609" s="643"/>
    </row>
    <row r="610" spans="3:5" customFormat="1">
      <c r="C610" s="516"/>
      <c r="D610" s="639"/>
      <c r="E610" s="643"/>
    </row>
    <row r="611" spans="3:5" customFormat="1">
      <c r="C611" s="516"/>
      <c r="D611" s="639"/>
      <c r="E611" s="643"/>
    </row>
    <row r="612" spans="3:5" customFormat="1">
      <c r="C612" s="516"/>
      <c r="D612" s="639"/>
      <c r="E612" s="643"/>
    </row>
    <row r="613" spans="3:5" customFormat="1">
      <c r="C613" s="516"/>
      <c r="D613" s="639"/>
      <c r="E613" s="643"/>
    </row>
    <row r="614" spans="3:5" customFormat="1">
      <c r="C614" s="516"/>
      <c r="D614" s="639"/>
      <c r="E614" s="643"/>
    </row>
    <row r="615" spans="3:5" customFormat="1">
      <c r="C615" s="516"/>
      <c r="D615" s="639"/>
      <c r="E615" s="643"/>
    </row>
    <row r="616" spans="3:5" customFormat="1">
      <c r="C616" s="516"/>
      <c r="D616" s="639"/>
      <c r="E616" s="643"/>
    </row>
    <row r="617" spans="3:5" customFormat="1">
      <c r="C617" s="516"/>
      <c r="D617" s="639"/>
      <c r="E617" s="643"/>
    </row>
    <row r="618" spans="3:5" customFormat="1">
      <c r="C618" s="516"/>
      <c r="D618" s="639"/>
      <c r="E618" s="643"/>
    </row>
    <row r="619" spans="3:5" customFormat="1">
      <c r="C619" s="516"/>
      <c r="D619" s="639"/>
      <c r="E619" s="643"/>
    </row>
    <row r="620" spans="3:5" customFormat="1">
      <c r="C620" s="516"/>
      <c r="D620" s="639"/>
      <c r="E620" s="643"/>
    </row>
    <row r="621" spans="3:5" customFormat="1">
      <c r="C621" s="516"/>
      <c r="D621" s="639"/>
      <c r="E621" s="643"/>
    </row>
    <row r="622" spans="3:5" customFormat="1">
      <c r="C622" s="516"/>
      <c r="D622" s="639"/>
      <c r="E622" s="643"/>
    </row>
    <row r="623" spans="3:5" customFormat="1">
      <c r="C623" s="516"/>
      <c r="D623" s="639"/>
      <c r="E623" s="643"/>
    </row>
    <row r="624" spans="3:5" customFormat="1">
      <c r="C624" s="516"/>
      <c r="D624" s="639"/>
      <c r="E624" s="643"/>
    </row>
    <row r="625" spans="3:5" customFormat="1">
      <c r="C625" s="516"/>
      <c r="D625" s="639"/>
      <c r="E625" s="643"/>
    </row>
    <row r="626" spans="3:5" customFormat="1">
      <c r="C626" s="516"/>
      <c r="D626" s="639"/>
      <c r="E626" s="643"/>
    </row>
    <row r="627" spans="3:5" customFormat="1">
      <c r="C627" s="516"/>
      <c r="D627" s="639"/>
      <c r="E627" s="643"/>
    </row>
    <row r="628" spans="3:5" customFormat="1">
      <c r="C628" s="516"/>
      <c r="D628" s="639"/>
      <c r="E628" s="643"/>
    </row>
    <row r="629" spans="3:5" customFormat="1">
      <c r="C629" s="516"/>
      <c r="D629" s="639"/>
      <c r="E629" s="643"/>
    </row>
    <row r="630" spans="3:5" customFormat="1">
      <c r="C630" s="516"/>
      <c r="D630" s="639"/>
      <c r="E630" s="643"/>
    </row>
    <row r="631" spans="3:5" customFormat="1">
      <c r="C631" s="516"/>
      <c r="D631" s="639"/>
      <c r="E631" s="643"/>
    </row>
    <row r="632" spans="3:5" customFormat="1">
      <c r="C632" s="516"/>
      <c r="D632" s="639"/>
      <c r="E632" s="643"/>
    </row>
    <row r="633" spans="3:5" customFormat="1">
      <c r="C633" s="516"/>
      <c r="D633" s="639"/>
      <c r="E633" s="643"/>
    </row>
    <row r="634" spans="3:5" customFormat="1">
      <c r="C634" s="516"/>
      <c r="D634" s="639"/>
      <c r="E634" s="643"/>
    </row>
    <row r="635" spans="3:5" customFormat="1">
      <c r="C635" s="516"/>
      <c r="D635" s="639"/>
      <c r="E635" s="643"/>
    </row>
    <row r="636" spans="3:5" customFormat="1">
      <c r="C636" s="516"/>
      <c r="D636" s="639"/>
      <c r="E636" s="643"/>
    </row>
    <row r="637" spans="3:5" customFormat="1">
      <c r="C637" s="516"/>
      <c r="D637" s="639"/>
      <c r="E637" s="643"/>
    </row>
    <row r="638" spans="3:5" customFormat="1">
      <c r="C638" s="516"/>
      <c r="D638" s="639"/>
      <c r="E638" s="643"/>
    </row>
    <row r="639" spans="3:5" customFormat="1">
      <c r="C639" s="516"/>
      <c r="D639" s="639"/>
      <c r="E639" s="643"/>
    </row>
    <row r="640" spans="3:5" customFormat="1">
      <c r="C640" s="516"/>
      <c r="D640" s="639"/>
      <c r="E640" s="643"/>
    </row>
    <row r="641" spans="3:5" customFormat="1">
      <c r="C641" s="516"/>
      <c r="D641" s="639"/>
      <c r="E641" s="643"/>
    </row>
    <row r="642" spans="3:5" customFormat="1">
      <c r="C642" s="516"/>
      <c r="D642" s="639"/>
      <c r="E642" s="643"/>
    </row>
    <row r="643" spans="3:5" customFormat="1">
      <c r="C643" s="516"/>
      <c r="D643" s="639"/>
      <c r="E643" s="643"/>
    </row>
    <row r="644" spans="3:5" customFormat="1">
      <c r="C644" s="516"/>
      <c r="D644" s="639"/>
      <c r="E644" s="643"/>
    </row>
    <row r="645" spans="3:5" customFormat="1">
      <c r="C645" s="516"/>
      <c r="D645" s="639"/>
      <c r="E645" s="643"/>
    </row>
    <row r="646" spans="3:5" customFormat="1">
      <c r="C646" s="516"/>
      <c r="D646" s="639"/>
      <c r="E646" s="643"/>
    </row>
    <row r="647" spans="3:5" customFormat="1">
      <c r="C647" s="516"/>
      <c r="D647" s="639"/>
      <c r="E647" s="643"/>
    </row>
    <row r="648" spans="3:5" customFormat="1">
      <c r="C648" s="516"/>
      <c r="D648" s="639"/>
      <c r="E648" s="643"/>
    </row>
    <row r="649" spans="3:5" customFormat="1">
      <c r="C649" s="516"/>
      <c r="D649" s="639"/>
      <c r="E649" s="643"/>
    </row>
    <row r="650" spans="3:5" customFormat="1">
      <c r="C650" s="516"/>
      <c r="D650" s="639"/>
      <c r="E650" s="643"/>
    </row>
    <row r="651" spans="3:5" customFormat="1">
      <c r="C651" s="516"/>
      <c r="D651" s="639"/>
      <c r="E651" s="643"/>
    </row>
    <row r="652" spans="3:5" customFormat="1">
      <c r="C652" s="516"/>
      <c r="D652" s="639"/>
      <c r="E652" s="643"/>
    </row>
    <row r="653" spans="3:5" customFormat="1">
      <c r="C653" s="516"/>
      <c r="D653" s="639"/>
      <c r="E653" s="643"/>
    </row>
    <row r="654" spans="3:5" customFormat="1">
      <c r="C654" s="516"/>
      <c r="D654" s="639"/>
      <c r="E654" s="643"/>
    </row>
    <row r="655" spans="3:5" customFormat="1">
      <c r="C655" s="516"/>
      <c r="D655" s="639"/>
      <c r="E655" s="643"/>
    </row>
    <row r="656" spans="3:5" customFormat="1">
      <c r="C656" s="516"/>
      <c r="D656" s="639"/>
      <c r="E656" s="643"/>
    </row>
    <row r="657" spans="3:5" customFormat="1">
      <c r="C657" s="516"/>
      <c r="D657" s="639"/>
      <c r="E657" s="643"/>
    </row>
    <row r="658" spans="3:5" customFormat="1">
      <c r="C658" s="516"/>
      <c r="D658" s="639"/>
      <c r="E658" s="643"/>
    </row>
    <row r="659" spans="3:5" customFormat="1">
      <c r="C659" s="516"/>
      <c r="D659" s="639"/>
      <c r="E659" s="643"/>
    </row>
    <row r="660" spans="3:5" customFormat="1">
      <c r="C660" s="516"/>
      <c r="D660" s="639"/>
      <c r="E660" s="643"/>
    </row>
    <row r="661" spans="3:5" customFormat="1">
      <c r="C661" s="516"/>
      <c r="D661" s="639"/>
      <c r="E661" s="643"/>
    </row>
    <row r="662" spans="3:5" customFormat="1">
      <c r="C662" s="516"/>
      <c r="D662" s="639"/>
      <c r="E662" s="643"/>
    </row>
    <row r="663" spans="3:5" customFormat="1">
      <c r="C663" s="516"/>
      <c r="D663" s="639"/>
      <c r="E663" s="643"/>
    </row>
    <row r="664" spans="3:5" customFormat="1">
      <c r="C664" s="516"/>
      <c r="D664" s="639"/>
      <c r="E664" s="643"/>
    </row>
    <row r="665" spans="3:5" customFormat="1">
      <c r="C665" s="516"/>
      <c r="D665" s="639"/>
      <c r="E665" s="643"/>
    </row>
    <row r="666" spans="3:5" customFormat="1">
      <c r="C666" s="516"/>
      <c r="D666" s="639"/>
      <c r="E666" s="643"/>
    </row>
    <row r="667" spans="3:5" customFormat="1">
      <c r="C667" s="516"/>
      <c r="D667" s="639"/>
      <c r="E667" s="643"/>
    </row>
    <row r="668" spans="3:5" customFormat="1">
      <c r="C668" s="516"/>
      <c r="D668" s="639"/>
      <c r="E668" s="643"/>
    </row>
    <row r="669" spans="3:5" customFormat="1">
      <c r="C669" s="516"/>
      <c r="D669" s="639"/>
      <c r="E669" s="643"/>
    </row>
    <row r="670" spans="3:5" customFormat="1">
      <c r="C670" s="516"/>
      <c r="D670" s="639"/>
      <c r="E670" s="643"/>
    </row>
    <row r="671" spans="3:5" customFormat="1">
      <c r="C671" s="516"/>
      <c r="D671" s="639"/>
      <c r="E671" s="643"/>
    </row>
    <row r="672" spans="3:5" customFormat="1">
      <c r="C672" s="516"/>
      <c r="D672" s="639"/>
      <c r="E672" s="643"/>
    </row>
    <row r="673" spans="3:5" customFormat="1">
      <c r="C673" s="516"/>
      <c r="D673" s="639"/>
      <c r="E673" s="643"/>
    </row>
    <row r="674" spans="3:5" customFormat="1">
      <c r="C674" s="516"/>
      <c r="D674" s="639"/>
      <c r="E674" s="643"/>
    </row>
    <row r="675" spans="3:5" customFormat="1">
      <c r="C675" s="516"/>
      <c r="D675" s="639"/>
      <c r="E675" s="643"/>
    </row>
    <row r="676" spans="3:5" customFormat="1">
      <c r="C676" s="516"/>
      <c r="D676" s="639"/>
      <c r="E676" s="643"/>
    </row>
    <row r="677" spans="3:5" customFormat="1">
      <c r="C677" s="516"/>
      <c r="D677" s="639"/>
      <c r="E677" s="643"/>
    </row>
    <row r="678" spans="3:5" customFormat="1">
      <c r="C678" s="516"/>
      <c r="D678" s="639"/>
      <c r="E678" s="643"/>
    </row>
    <row r="679" spans="3:5" customFormat="1">
      <c r="C679" s="516"/>
      <c r="D679" s="639"/>
      <c r="E679" s="643"/>
    </row>
    <row r="680" spans="3:5" customFormat="1">
      <c r="C680" s="516"/>
      <c r="D680" s="639"/>
      <c r="E680" s="643"/>
    </row>
    <row r="681" spans="3:5" customFormat="1">
      <c r="C681" s="516"/>
      <c r="D681" s="639"/>
      <c r="E681" s="643"/>
    </row>
    <row r="682" spans="3:5" customFormat="1">
      <c r="C682" s="516"/>
      <c r="D682" s="639"/>
      <c r="E682" s="643"/>
    </row>
    <row r="683" spans="3:5" customFormat="1">
      <c r="C683" s="516"/>
      <c r="D683" s="639"/>
      <c r="E683" s="643"/>
    </row>
    <row r="684" spans="3:5" customFormat="1">
      <c r="C684" s="516"/>
      <c r="D684" s="639"/>
      <c r="E684" s="643"/>
    </row>
    <row r="685" spans="3:5" customFormat="1">
      <c r="C685" s="516"/>
      <c r="D685" s="639"/>
      <c r="E685" s="643"/>
    </row>
    <row r="686" spans="3:5" customFormat="1">
      <c r="C686" s="516"/>
      <c r="D686" s="639"/>
      <c r="E686" s="643"/>
    </row>
    <row r="687" spans="3:5" customFormat="1">
      <c r="C687" s="516"/>
      <c r="D687" s="639"/>
      <c r="E687" s="643"/>
    </row>
    <row r="688" spans="3:5" customFormat="1">
      <c r="C688" s="516"/>
      <c r="D688" s="639"/>
      <c r="E688" s="643"/>
    </row>
    <row r="689" spans="3:5" customFormat="1">
      <c r="C689" s="516"/>
      <c r="D689" s="639"/>
      <c r="E689" s="643"/>
    </row>
    <row r="690" spans="3:5" customFormat="1">
      <c r="C690" s="516"/>
      <c r="D690" s="639"/>
      <c r="E690" s="643"/>
    </row>
    <row r="691" spans="3:5" customFormat="1">
      <c r="C691" s="516"/>
      <c r="D691" s="639"/>
      <c r="E691" s="643"/>
    </row>
    <row r="692" spans="3:5" customFormat="1">
      <c r="C692" s="516"/>
      <c r="D692" s="639"/>
      <c r="E692" s="643"/>
    </row>
    <row r="693" spans="3:5" customFormat="1">
      <c r="C693" s="516"/>
      <c r="D693" s="639"/>
      <c r="E693" s="643"/>
    </row>
    <row r="694" spans="3:5" customFormat="1">
      <c r="C694" s="516"/>
      <c r="D694" s="639"/>
      <c r="E694" s="643"/>
    </row>
    <row r="695" spans="3:5" customFormat="1">
      <c r="C695" s="516"/>
      <c r="D695" s="639"/>
      <c r="E695" s="643"/>
    </row>
    <row r="696" spans="3:5" customFormat="1">
      <c r="C696" s="516"/>
      <c r="D696" s="639"/>
      <c r="E696" s="643"/>
    </row>
    <row r="697" spans="3:5" customFormat="1">
      <c r="C697" s="516"/>
      <c r="D697" s="639"/>
      <c r="E697" s="643"/>
    </row>
    <row r="698" spans="3:5" customFormat="1">
      <c r="C698" s="516"/>
      <c r="D698" s="639"/>
      <c r="E698" s="643"/>
    </row>
    <row r="699" spans="3:5" customFormat="1">
      <c r="C699" s="516"/>
      <c r="D699" s="639"/>
      <c r="E699" s="643"/>
    </row>
    <row r="700" spans="3:5" customFormat="1">
      <c r="C700" s="516"/>
      <c r="D700" s="639"/>
      <c r="E700" s="643"/>
    </row>
    <row r="701" spans="3:5" customFormat="1">
      <c r="C701" s="516"/>
      <c r="D701" s="639"/>
      <c r="E701" s="643"/>
    </row>
    <row r="702" spans="3:5" customFormat="1">
      <c r="C702" s="516"/>
      <c r="D702" s="639"/>
      <c r="E702" s="643"/>
    </row>
    <row r="703" spans="3:5" customFormat="1">
      <c r="C703" s="516"/>
      <c r="D703" s="639"/>
      <c r="E703" s="643"/>
    </row>
    <row r="704" spans="3:5" customFormat="1">
      <c r="C704" s="516"/>
      <c r="D704" s="639"/>
      <c r="E704" s="643"/>
    </row>
    <row r="705" spans="3:5" customFormat="1">
      <c r="C705" s="516"/>
      <c r="D705" s="639"/>
      <c r="E705" s="643"/>
    </row>
    <row r="706" spans="3:5" customFormat="1">
      <c r="C706" s="516"/>
      <c r="D706" s="639"/>
      <c r="E706" s="643"/>
    </row>
    <row r="707" spans="3:5" customFormat="1">
      <c r="C707" s="516"/>
      <c r="D707" s="639"/>
      <c r="E707" s="643"/>
    </row>
    <row r="708" spans="3:5" customFormat="1">
      <c r="C708" s="516"/>
      <c r="D708" s="639"/>
      <c r="E708" s="643"/>
    </row>
    <row r="709" spans="3:5" customFormat="1">
      <c r="C709" s="516"/>
      <c r="D709" s="639"/>
      <c r="E709" s="643"/>
    </row>
    <row r="710" spans="3:5" customFormat="1">
      <c r="C710" s="516"/>
      <c r="D710" s="639"/>
      <c r="E710" s="643"/>
    </row>
    <row r="711" spans="3:5" customFormat="1">
      <c r="C711" s="516"/>
      <c r="D711" s="639"/>
      <c r="E711" s="643"/>
    </row>
    <row r="712" spans="3:5" customFormat="1">
      <c r="C712" s="516"/>
      <c r="D712" s="639"/>
      <c r="E712" s="643"/>
    </row>
    <row r="713" spans="3:5" customFormat="1">
      <c r="C713" s="516"/>
      <c r="D713" s="639"/>
      <c r="E713" s="643"/>
    </row>
    <row r="714" spans="3:5" customFormat="1">
      <c r="C714" s="516"/>
      <c r="D714" s="639"/>
      <c r="E714" s="643"/>
    </row>
    <row r="715" spans="3:5" customFormat="1">
      <c r="C715" s="516"/>
      <c r="D715" s="639"/>
      <c r="E715" s="643"/>
    </row>
    <row r="716" spans="3:5" customFormat="1">
      <c r="C716" s="516"/>
      <c r="D716" s="639"/>
      <c r="E716" s="643"/>
    </row>
    <row r="717" spans="3:5" customFormat="1">
      <c r="C717" s="516"/>
      <c r="D717" s="639"/>
      <c r="E717" s="643"/>
    </row>
    <row r="718" spans="3:5" customFormat="1">
      <c r="C718" s="516"/>
      <c r="D718" s="639"/>
      <c r="E718" s="643"/>
    </row>
    <row r="719" spans="3:5" customFormat="1">
      <c r="C719" s="516"/>
      <c r="D719" s="639"/>
      <c r="E719" s="643"/>
    </row>
    <row r="720" spans="3:5" customFormat="1">
      <c r="C720" s="516"/>
      <c r="D720" s="639"/>
      <c r="E720" s="643"/>
    </row>
    <row r="721" spans="3:5" customFormat="1">
      <c r="C721" s="516"/>
      <c r="D721" s="639"/>
      <c r="E721" s="643"/>
    </row>
    <row r="722" spans="3:5" customFormat="1">
      <c r="C722" s="516"/>
      <c r="D722" s="639"/>
      <c r="E722" s="643"/>
    </row>
    <row r="723" spans="3:5" customFormat="1">
      <c r="C723" s="516"/>
      <c r="D723" s="639"/>
      <c r="E723" s="643"/>
    </row>
    <row r="724" spans="3:5" customFormat="1">
      <c r="C724" s="516"/>
      <c r="D724" s="639"/>
      <c r="E724" s="643"/>
    </row>
    <row r="725" spans="3:5" customFormat="1">
      <c r="C725" s="516"/>
      <c r="D725" s="639"/>
      <c r="E725" s="643"/>
    </row>
    <row r="726" spans="3:5" customFormat="1">
      <c r="C726" s="516"/>
      <c r="D726" s="639"/>
      <c r="E726" s="643"/>
    </row>
    <row r="727" spans="3:5" customFormat="1">
      <c r="C727" s="516"/>
      <c r="D727" s="639"/>
      <c r="E727" s="643"/>
    </row>
    <row r="728" spans="3:5" customFormat="1">
      <c r="C728" s="516"/>
      <c r="D728" s="639"/>
      <c r="E728" s="643"/>
    </row>
    <row r="729" spans="3:5" customFormat="1">
      <c r="C729" s="516"/>
      <c r="D729" s="639"/>
      <c r="E729" s="643"/>
    </row>
    <row r="730" spans="3:5" customFormat="1">
      <c r="C730" s="516"/>
      <c r="D730" s="639"/>
      <c r="E730" s="643"/>
    </row>
    <row r="731" spans="3:5" customFormat="1">
      <c r="C731" s="516"/>
      <c r="D731" s="639"/>
      <c r="E731" s="643"/>
    </row>
    <row r="732" spans="3:5" customFormat="1">
      <c r="C732" s="516"/>
      <c r="D732" s="639"/>
      <c r="E732" s="643"/>
    </row>
    <row r="733" spans="3:5" customFormat="1">
      <c r="C733" s="516"/>
      <c r="D733" s="639"/>
      <c r="E733" s="643"/>
    </row>
    <row r="734" spans="3:5" customFormat="1">
      <c r="C734" s="516"/>
      <c r="D734" s="639"/>
      <c r="E734" s="643"/>
    </row>
    <row r="735" spans="3:5" customFormat="1">
      <c r="C735" s="516"/>
      <c r="D735" s="639"/>
      <c r="E735" s="643"/>
    </row>
    <row r="736" spans="3:5" customFormat="1">
      <c r="C736" s="516"/>
      <c r="D736" s="639"/>
      <c r="E736" s="643"/>
    </row>
    <row r="737" spans="3:5" customFormat="1">
      <c r="C737" s="516"/>
      <c r="D737" s="639"/>
      <c r="E737" s="643"/>
    </row>
    <row r="738" spans="3:5" customFormat="1">
      <c r="C738" s="516"/>
      <c r="D738" s="639"/>
      <c r="E738" s="643"/>
    </row>
    <row r="739" spans="3:5" customFormat="1">
      <c r="C739" s="516"/>
      <c r="D739" s="639"/>
      <c r="E739" s="643"/>
    </row>
    <row r="740" spans="3:5" customFormat="1">
      <c r="C740" s="516"/>
      <c r="D740" s="639"/>
      <c r="E740" s="643"/>
    </row>
    <row r="741" spans="3:5" customFormat="1">
      <c r="C741" s="516"/>
      <c r="D741" s="639"/>
      <c r="E741" s="643"/>
    </row>
    <row r="742" spans="3:5" customFormat="1">
      <c r="C742" s="516"/>
      <c r="D742" s="639"/>
      <c r="E742" s="643"/>
    </row>
    <row r="743" spans="3:5" customFormat="1">
      <c r="C743" s="516"/>
      <c r="D743" s="639"/>
      <c r="E743" s="643"/>
    </row>
    <row r="744" spans="3:5" customFormat="1">
      <c r="C744" s="516"/>
      <c r="D744" s="639"/>
      <c r="E744" s="643"/>
    </row>
    <row r="745" spans="3:5" customFormat="1">
      <c r="C745" s="516"/>
      <c r="D745" s="639"/>
      <c r="E745" s="643"/>
    </row>
    <row r="746" spans="3:5" customFormat="1">
      <c r="C746" s="516"/>
      <c r="D746" s="639"/>
      <c r="E746" s="643"/>
    </row>
    <row r="747" spans="3:5" customFormat="1">
      <c r="C747" s="516"/>
      <c r="D747" s="639"/>
      <c r="E747" s="643"/>
    </row>
    <row r="748" spans="3:5" customFormat="1">
      <c r="C748" s="516"/>
      <c r="D748" s="639"/>
      <c r="E748" s="643"/>
    </row>
    <row r="749" spans="3:5" customFormat="1">
      <c r="C749" s="516"/>
      <c r="D749" s="639"/>
      <c r="E749" s="643"/>
    </row>
    <row r="750" spans="3:5" customFormat="1">
      <c r="C750" s="516"/>
      <c r="D750" s="639"/>
      <c r="E750" s="643"/>
    </row>
    <row r="751" spans="3:5" customFormat="1">
      <c r="C751" s="516"/>
      <c r="D751" s="639"/>
      <c r="E751" s="643"/>
    </row>
    <row r="752" spans="3:5" customFormat="1">
      <c r="C752" s="516"/>
      <c r="D752" s="639"/>
      <c r="E752" s="643"/>
    </row>
    <row r="753" spans="3:5" customFormat="1">
      <c r="C753" s="516"/>
      <c r="D753" s="639"/>
      <c r="E753" s="643"/>
    </row>
    <row r="754" spans="3:5" customFormat="1">
      <c r="C754" s="516"/>
      <c r="D754" s="639"/>
      <c r="E754" s="643"/>
    </row>
    <row r="755" spans="3:5" customFormat="1">
      <c r="C755" s="516"/>
      <c r="D755" s="639"/>
      <c r="E755" s="643"/>
    </row>
    <row r="756" spans="3:5" customFormat="1">
      <c r="C756" s="516"/>
      <c r="D756" s="639"/>
      <c r="E756" s="643"/>
    </row>
    <row r="757" spans="3:5" customFormat="1">
      <c r="C757" s="516"/>
      <c r="D757" s="639"/>
      <c r="E757" s="643"/>
    </row>
    <row r="758" spans="3:5" customFormat="1">
      <c r="C758" s="516"/>
      <c r="D758" s="639"/>
      <c r="E758" s="643"/>
    </row>
    <row r="759" spans="3:5" customFormat="1">
      <c r="C759" s="516"/>
      <c r="D759" s="639"/>
      <c r="E759" s="643"/>
    </row>
    <row r="760" spans="3:5" customFormat="1">
      <c r="C760" s="516"/>
      <c r="D760" s="639"/>
      <c r="E760" s="643"/>
    </row>
    <row r="761" spans="3:5" customFormat="1">
      <c r="C761" s="516"/>
      <c r="D761" s="639"/>
      <c r="E761" s="643"/>
    </row>
    <row r="762" spans="3:5" customFormat="1">
      <c r="C762" s="516"/>
      <c r="D762" s="639"/>
      <c r="E762" s="643"/>
    </row>
    <row r="763" spans="3:5" customFormat="1">
      <c r="C763" s="516"/>
      <c r="D763" s="639"/>
      <c r="E763" s="643"/>
    </row>
    <row r="764" spans="3:5" customFormat="1">
      <c r="C764" s="516"/>
      <c r="D764" s="639"/>
      <c r="E764" s="643"/>
    </row>
    <row r="765" spans="3:5" customFormat="1">
      <c r="C765" s="516"/>
      <c r="D765" s="639"/>
      <c r="E765" s="643"/>
    </row>
    <row r="766" spans="3:5" customFormat="1">
      <c r="C766" s="516"/>
      <c r="D766" s="639"/>
      <c r="E766" s="643"/>
    </row>
    <row r="767" spans="3:5" customFormat="1">
      <c r="C767" s="516"/>
      <c r="D767" s="639"/>
      <c r="E767" s="643"/>
    </row>
    <row r="768" spans="3:5" customFormat="1">
      <c r="C768" s="516"/>
      <c r="D768" s="639"/>
      <c r="E768" s="643"/>
    </row>
    <row r="769" spans="3:5" customFormat="1">
      <c r="C769" s="516"/>
      <c r="D769" s="639"/>
      <c r="E769" s="643"/>
    </row>
    <row r="770" spans="3:5" customFormat="1">
      <c r="C770" s="516"/>
      <c r="D770" s="639"/>
      <c r="E770" s="643"/>
    </row>
    <row r="771" spans="3:5" customFormat="1">
      <c r="C771" s="516"/>
      <c r="D771" s="639"/>
      <c r="E771" s="643"/>
    </row>
    <row r="772" spans="3:5" customFormat="1">
      <c r="C772" s="516"/>
      <c r="D772" s="639"/>
      <c r="E772" s="643"/>
    </row>
    <row r="773" spans="3:5" customFormat="1">
      <c r="C773" s="516"/>
      <c r="D773" s="639"/>
      <c r="E773" s="643"/>
    </row>
    <row r="774" spans="3:5" customFormat="1">
      <c r="C774" s="516"/>
      <c r="D774" s="639"/>
      <c r="E774" s="643"/>
    </row>
    <row r="775" spans="3:5" customFormat="1">
      <c r="C775" s="516"/>
      <c r="D775" s="639"/>
      <c r="E775" s="643"/>
    </row>
    <row r="776" spans="3:5" customFormat="1">
      <c r="C776" s="516"/>
      <c r="D776" s="639"/>
      <c r="E776" s="643"/>
    </row>
    <row r="777" spans="3:5" customFormat="1">
      <c r="C777" s="516"/>
      <c r="D777" s="639"/>
      <c r="E777" s="643"/>
    </row>
    <row r="778" spans="3:5" customFormat="1">
      <c r="C778" s="516"/>
      <c r="D778" s="639"/>
      <c r="E778" s="643"/>
    </row>
    <row r="779" spans="3:5" customFormat="1">
      <c r="C779" s="516"/>
      <c r="D779" s="639"/>
      <c r="E779" s="643"/>
    </row>
    <row r="780" spans="3:5" customFormat="1">
      <c r="C780" s="516"/>
      <c r="D780" s="639"/>
      <c r="E780" s="643"/>
    </row>
    <row r="781" spans="3:5" customFormat="1">
      <c r="C781" s="516"/>
      <c r="D781" s="639"/>
      <c r="E781" s="643"/>
    </row>
    <row r="782" spans="3:5" customFormat="1">
      <c r="C782" s="516"/>
      <c r="D782" s="639"/>
      <c r="E782" s="643"/>
    </row>
    <row r="783" spans="3:5" customFormat="1">
      <c r="C783" s="516"/>
      <c r="D783" s="639"/>
      <c r="E783" s="643"/>
    </row>
    <row r="784" spans="3:5" customFormat="1">
      <c r="C784" s="516"/>
      <c r="D784" s="639"/>
      <c r="E784" s="643"/>
    </row>
    <row r="785" spans="3:5" customFormat="1">
      <c r="C785" s="516"/>
      <c r="D785" s="639"/>
      <c r="E785" s="643"/>
    </row>
    <row r="786" spans="3:5" customFormat="1">
      <c r="C786" s="516"/>
      <c r="D786" s="639"/>
      <c r="E786" s="643"/>
    </row>
    <row r="787" spans="3:5" customFormat="1">
      <c r="C787" s="516"/>
      <c r="D787" s="639"/>
      <c r="E787" s="643"/>
    </row>
    <row r="788" spans="3:5" customFormat="1">
      <c r="C788" s="516"/>
      <c r="D788" s="639"/>
      <c r="E788" s="643"/>
    </row>
    <row r="789" spans="3:5" customFormat="1">
      <c r="C789" s="516"/>
      <c r="D789" s="639"/>
      <c r="E789" s="643"/>
    </row>
    <row r="790" spans="3:5" customFormat="1">
      <c r="C790" s="516"/>
      <c r="D790" s="639"/>
      <c r="E790" s="643"/>
    </row>
    <row r="791" spans="3:5" customFormat="1">
      <c r="C791" s="516"/>
      <c r="D791" s="639"/>
      <c r="E791" s="643"/>
    </row>
    <row r="792" spans="3:5" customFormat="1">
      <c r="C792" s="516"/>
      <c r="D792" s="639"/>
      <c r="E792" s="643"/>
    </row>
    <row r="793" spans="3:5" customFormat="1">
      <c r="C793" s="516"/>
      <c r="D793" s="639"/>
      <c r="E793" s="643"/>
    </row>
    <row r="794" spans="3:5" customFormat="1">
      <c r="C794" s="516"/>
      <c r="D794" s="639"/>
      <c r="E794" s="643"/>
    </row>
    <row r="795" spans="3:5" customFormat="1">
      <c r="C795" s="516"/>
      <c r="D795" s="639"/>
      <c r="E795" s="643"/>
    </row>
    <row r="796" spans="3:5" customFormat="1">
      <c r="C796" s="516"/>
      <c r="D796" s="639"/>
      <c r="E796" s="643"/>
    </row>
    <row r="797" spans="3:5" customFormat="1">
      <c r="C797" s="516"/>
      <c r="D797" s="639"/>
      <c r="E797" s="643"/>
    </row>
    <row r="798" spans="3:5" customFormat="1">
      <c r="C798" s="516"/>
      <c r="D798" s="639"/>
      <c r="E798" s="643"/>
    </row>
    <row r="799" spans="3:5" customFormat="1">
      <c r="C799" s="516"/>
      <c r="D799" s="639"/>
      <c r="E799" s="643"/>
    </row>
    <row r="800" spans="3:5" customFormat="1">
      <c r="C800" s="516"/>
      <c r="D800" s="639"/>
      <c r="E800" s="643"/>
    </row>
    <row r="801" spans="3:5" customFormat="1">
      <c r="C801" s="516"/>
      <c r="D801" s="639"/>
      <c r="E801" s="643"/>
    </row>
    <row r="802" spans="3:5" customFormat="1">
      <c r="C802" s="516"/>
      <c r="D802" s="639"/>
      <c r="E802" s="643"/>
    </row>
    <row r="803" spans="3:5" customFormat="1">
      <c r="C803" s="516"/>
      <c r="D803" s="639"/>
      <c r="E803" s="643"/>
    </row>
    <row r="804" spans="3:5" customFormat="1">
      <c r="C804" s="516"/>
      <c r="D804" s="639"/>
      <c r="E804" s="643"/>
    </row>
    <row r="805" spans="3:5" customFormat="1">
      <c r="C805" s="516"/>
      <c r="D805" s="639"/>
      <c r="E805" s="643"/>
    </row>
    <row r="806" spans="3:5" customFormat="1">
      <c r="C806" s="516"/>
      <c r="D806" s="639"/>
      <c r="E806" s="643"/>
    </row>
    <row r="807" spans="3:5" customFormat="1">
      <c r="C807" s="516"/>
      <c r="D807" s="639"/>
      <c r="E807" s="643"/>
    </row>
    <row r="808" spans="3:5" customFormat="1">
      <c r="C808" s="516"/>
      <c r="D808" s="639"/>
      <c r="E808" s="643"/>
    </row>
    <row r="809" spans="3:5" customFormat="1">
      <c r="C809" s="516"/>
      <c r="D809" s="639"/>
      <c r="E809" s="643"/>
    </row>
    <row r="810" spans="3:5" customFormat="1">
      <c r="C810" s="516"/>
      <c r="D810" s="639"/>
      <c r="E810" s="643"/>
    </row>
    <row r="811" spans="3:5" customFormat="1">
      <c r="C811" s="516"/>
      <c r="D811" s="639"/>
      <c r="E811" s="643"/>
    </row>
    <row r="812" spans="3:5" customFormat="1">
      <c r="C812" s="516"/>
      <c r="D812" s="639"/>
      <c r="E812" s="643"/>
    </row>
    <row r="813" spans="3:5" customFormat="1">
      <c r="C813" s="516"/>
      <c r="D813" s="639"/>
      <c r="E813" s="643"/>
    </row>
    <row r="814" spans="3:5" customFormat="1">
      <c r="C814" s="516"/>
      <c r="D814" s="639"/>
      <c r="E814" s="643"/>
    </row>
    <row r="815" spans="3:5" customFormat="1">
      <c r="C815" s="516"/>
      <c r="D815" s="639"/>
      <c r="E815" s="643"/>
    </row>
    <row r="816" spans="3:5" customFormat="1">
      <c r="C816" s="516"/>
      <c r="D816" s="639"/>
      <c r="E816" s="643"/>
    </row>
    <row r="817" spans="3:5" customFormat="1">
      <c r="C817" s="516"/>
      <c r="D817" s="639"/>
      <c r="E817" s="643"/>
    </row>
    <row r="818" spans="3:5" customFormat="1">
      <c r="C818" s="516"/>
      <c r="D818" s="639"/>
      <c r="E818" s="643"/>
    </row>
    <row r="819" spans="3:5" customFormat="1">
      <c r="C819" s="516"/>
      <c r="D819" s="639"/>
      <c r="E819" s="643"/>
    </row>
    <row r="820" spans="3:5" customFormat="1">
      <c r="C820" s="516"/>
      <c r="D820" s="639"/>
      <c r="E820" s="643"/>
    </row>
    <row r="821" spans="3:5" customFormat="1">
      <c r="C821" s="516"/>
      <c r="D821" s="639"/>
      <c r="E821" s="643"/>
    </row>
    <row r="822" spans="3:5" customFormat="1">
      <c r="C822" s="516"/>
      <c r="D822" s="639"/>
      <c r="E822" s="643"/>
    </row>
    <row r="823" spans="3:5" customFormat="1">
      <c r="C823" s="516"/>
      <c r="D823" s="639"/>
      <c r="E823" s="643"/>
    </row>
    <row r="824" spans="3:5" customFormat="1">
      <c r="C824" s="516"/>
      <c r="D824" s="639"/>
      <c r="E824" s="643"/>
    </row>
    <row r="825" spans="3:5" customFormat="1">
      <c r="C825" s="516"/>
      <c r="D825" s="639"/>
      <c r="E825" s="643"/>
    </row>
    <row r="826" spans="3:5" customFormat="1">
      <c r="C826" s="516"/>
      <c r="D826" s="639"/>
      <c r="E826" s="643"/>
    </row>
    <row r="827" spans="3:5" customFormat="1">
      <c r="C827" s="516"/>
      <c r="D827" s="639"/>
      <c r="E827" s="643"/>
    </row>
    <row r="828" spans="3:5" customFormat="1">
      <c r="C828" s="516"/>
      <c r="D828" s="639"/>
      <c r="E828" s="643"/>
    </row>
    <row r="829" spans="3:5" customFormat="1">
      <c r="C829" s="516"/>
      <c r="D829" s="639"/>
      <c r="E829" s="643"/>
    </row>
    <row r="830" spans="3:5" customFormat="1">
      <c r="C830" s="516"/>
      <c r="D830" s="639"/>
      <c r="E830" s="643"/>
    </row>
    <row r="831" spans="3:5" customFormat="1">
      <c r="C831" s="516"/>
      <c r="D831" s="639"/>
      <c r="E831" s="643"/>
    </row>
    <row r="832" spans="3:5" customFormat="1">
      <c r="C832" s="516"/>
      <c r="D832" s="639"/>
      <c r="E832" s="643"/>
    </row>
    <row r="833" spans="3:5" customFormat="1">
      <c r="C833" s="516"/>
      <c r="D833" s="639"/>
      <c r="E833" s="643"/>
    </row>
    <row r="834" spans="3:5" customFormat="1">
      <c r="C834" s="516"/>
      <c r="D834" s="639"/>
      <c r="E834" s="643"/>
    </row>
    <row r="835" spans="3:5" customFormat="1">
      <c r="C835" s="516"/>
      <c r="D835" s="639"/>
      <c r="E835" s="643"/>
    </row>
    <row r="836" spans="3:5" customFormat="1">
      <c r="C836" s="516"/>
      <c r="D836" s="639"/>
      <c r="E836" s="643"/>
    </row>
    <row r="837" spans="3:5" customFormat="1">
      <c r="C837" s="516"/>
      <c r="D837" s="639"/>
      <c r="E837" s="643"/>
    </row>
    <row r="838" spans="3:5" customFormat="1">
      <c r="C838" s="516"/>
      <c r="D838" s="639"/>
      <c r="E838" s="643"/>
    </row>
    <row r="839" spans="3:5" customFormat="1">
      <c r="C839" s="516"/>
      <c r="D839" s="639"/>
      <c r="E839" s="643"/>
    </row>
    <row r="840" spans="3:5" customFormat="1">
      <c r="C840" s="516"/>
      <c r="D840" s="639"/>
      <c r="E840" s="643"/>
    </row>
    <row r="841" spans="3:5" customFormat="1">
      <c r="C841" s="516"/>
      <c r="D841" s="639"/>
      <c r="E841" s="643"/>
    </row>
    <row r="842" spans="3:5" customFormat="1">
      <c r="C842" s="516"/>
      <c r="D842" s="639"/>
      <c r="E842" s="643"/>
    </row>
    <row r="843" spans="3:5" customFormat="1">
      <c r="C843" s="516"/>
      <c r="D843" s="639"/>
      <c r="E843" s="643"/>
    </row>
    <row r="844" spans="3:5" customFormat="1">
      <c r="C844" s="516"/>
      <c r="D844" s="639"/>
      <c r="E844" s="643"/>
    </row>
    <row r="845" spans="3:5" customFormat="1">
      <c r="C845" s="516"/>
      <c r="D845" s="639"/>
      <c r="E845" s="643"/>
    </row>
    <row r="846" spans="3:5" customFormat="1">
      <c r="C846" s="516"/>
      <c r="D846" s="639"/>
      <c r="E846" s="643"/>
    </row>
    <row r="847" spans="3:5" customFormat="1">
      <c r="C847" s="516"/>
      <c r="D847" s="639"/>
      <c r="E847" s="643"/>
    </row>
    <row r="848" spans="3:5" customFormat="1">
      <c r="C848" s="516"/>
      <c r="D848" s="639"/>
      <c r="E848" s="643"/>
    </row>
    <row r="849" spans="3:5" customFormat="1">
      <c r="C849" s="516"/>
      <c r="D849" s="639"/>
      <c r="E849" s="643"/>
    </row>
    <row r="850" spans="3:5" customFormat="1">
      <c r="C850" s="516"/>
      <c r="D850" s="639"/>
      <c r="E850" s="643"/>
    </row>
    <row r="851" spans="3:5" customFormat="1">
      <c r="C851" s="516"/>
      <c r="D851" s="639"/>
      <c r="E851" s="643"/>
    </row>
    <row r="852" spans="3:5" customFormat="1">
      <c r="C852" s="516"/>
      <c r="D852" s="639"/>
      <c r="E852" s="643"/>
    </row>
    <row r="853" spans="3:5" customFormat="1">
      <c r="C853" s="516"/>
      <c r="D853" s="639"/>
      <c r="E853" s="643"/>
    </row>
    <row r="854" spans="3:5" customFormat="1">
      <c r="C854" s="516"/>
      <c r="D854" s="639"/>
      <c r="E854" s="643"/>
    </row>
    <row r="855" spans="3:5" customFormat="1">
      <c r="C855" s="516"/>
      <c r="D855" s="639"/>
      <c r="E855" s="643"/>
    </row>
    <row r="856" spans="3:5" customFormat="1">
      <c r="C856" s="516"/>
      <c r="D856" s="639"/>
      <c r="E856" s="643"/>
    </row>
    <row r="857" spans="3:5" customFormat="1">
      <c r="C857" s="516"/>
      <c r="D857" s="639"/>
      <c r="E857" s="643"/>
    </row>
    <row r="858" spans="3:5" customFormat="1">
      <c r="C858" s="516"/>
      <c r="D858" s="639"/>
      <c r="E858" s="643"/>
    </row>
    <row r="859" spans="3:5" customFormat="1">
      <c r="C859" s="516"/>
      <c r="D859" s="639"/>
      <c r="E859" s="643"/>
    </row>
    <row r="860" spans="3:5" customFormat="1">
      <c r="C860" s="516"/>
      <c r="D860" s="639"/>
      <c r="E860" s="643"/>
    </row>
    <row r="861" spans="3:5" customFormat="1">
      <c r="C861" s="516"/>
      <c r="D861" s="639"/>
      <c r="E861" s="643"/>
    </row>
    <row r="862" spans="3:5" customFormat="1">
      <c r="C862" s="516"/>
      <c r="D862" s="639"/>
      <c r="E862" s="643"/>
    </row>
    <row r="863" spans="3:5" customFormat="1">
      <c r="C863" s="516"/>
      <c r="D863" s="639"/>
      <c r="E863" s="643"/>
    </row>
    <row r="864" spans="3:5" customFormat="1">
      <c r="C864" s="516"/>
      <c r="D864" s="639"/>
      <c r="E864" s="643"/>
    </row>
    <row r="865" spans="3:5" customFormat="1">
      <c r="C865" s="516"/>
      <c r="D865" s="639"/>
      <c r="E865" s="643"/>
    </row>
    <row r="866" spans="3:5" customFormat="1">
      <c r="C866" s="516"/>
      <c r="D866" s="639"/>
      <c r="E866" s="643"/>
    </row>
    <row r="867" spans="3:5" customFormat="1">
      <c r="C867" s="516"/>
      <c r="D867" s="639"/>
      <c r="E867" s="643"/>
    </row>
    <row r="868" spans="3:5" customFormat="1">
      <c r="C868" s="516"/>
      <c r="D868" s="639"/>
      <c r="E868" s="643"/>
    </row>
    <row r="869" spans="3:5" customFormat="1">
      <c r="C869" s="516"/>
      <c r="D869" s="639"/>
      <c r="E869" s="643"/>
    </row>
    <row r="870" spans="3:5" customFormat="1">
      <c r="C870" s="516"/>
      <c r="D870" s="639"/>
      <c r="E870" s="643"/>
    </row>
    <row r="871" spans="3:5" customFormat="1">
      <c r="C871" s="516"/>
      <c r="D871" s="639"/>
      <c r="E871" s="643"/>
    </row>
    <row r="872" spans="3:5" customFormat="1">
      <c r="C872" s="516"/>
      <c r="D872" s="639"/>
      <c r="E872" s="643"/>
    </row>
    <row r="873" spans="3:5" customFormat="1">
      <c r="C873" s="516"/>
      <c r="D873" s="639"/>
      <c r="E873" s="643"/>
    </row>
    <row r="874" spans="3:5" customFormat="1">
      <c r="C874" s="516"/>
      <c r="D874" s="639"/>
      <c r="E874" s="643"/>
    </row>
    <row r="875" spans="3:5" customFormat="1">
      <c r="C875" s="516"/>
      <c r="D875" s="639"/>
      <c r="E875" s="643"/>
    </row>
    <row r="876" spans="3:5" customFormat="1">
      <c r="C876" s="516"/>
      <c r="D876" s="639"/>
      <c r="E876" s="643"/>
    </row>
    <row r="877" spans="3:5" customFormat="1">
      <c r="C877" s="516"/>
      <c r="D877" s="639"/>
      <c r="E877" s="643"/>
    </row>
    <row r="878" spans="3:5" customFormat="1">
      <c r="C878" s="516"/>
      <c r="D878" s="639"/>
      <c r="E878" s="643"/>
    </row>
    <row r="879" spans="3:5" customFormat="1">
      <c r="C879" s="516"/>
      <c r="D879" s="639"/>
      <c r="E879" s="643"/>
    </row>
    <row r="880" spans="3:5" customFormat="1">
      <c r="C880" s="516"/>
      <c r="D880" s="639"/>
      <c r="E880" s="643"/>
    </row>
    <row r="881" spans="3:5" customFormat="1">
      <c r="C881" s="516"/>
      <c r="D881" s="639"/>
      <c r="E881" s="643"/>
    </row>
    <row r="882" spans="3:5" customFormat="1">
      <c r="C882" s="516"/>
      <c r="D882" s="639"/>
      <c r="E882" s="643"/>
    </row>
    <row r="883" spans="3:5" customFormat="1">
      <c r="C883" s="516"/>
      <c r="D883" s="639"/>
      <c r="E883" s="643"/>
    </row>
    <row r="884" spans="3:5" customFormat="1">
      <c r="C884" s="516"/>
      <c r="D884" s="639"/>
      <c r="E884" s="643"/>
    </row>
    <row r="885" spans="3:5" customFormat="1">
      <c r="C885" s="516"/>
      <c r="D885" s="639"/>
      <c r="E885" s="643"/>
    </row>
    <row r="886" spans="3:5" customFormat="1">
      <c r="C886" s="516"/>
      <c r="D886" s="639"/>
      <c r="E886" s="643"/>
    </row>
    <row r="887" spans="3:5" customFormat="1">
      <c r="C887" s="516"/>
      <c r="D887" s="639"/>
      <c r="E887" s="643"/>
    </row>
    <row r="888" spans="3:5" customFormat="1">
      <c r="C888" s="516"/>
      <c r="D888" s="639"/>
      <c r="E888" s="643"/>
    </row>
    <row r="889" spans="3:5" customFormat="1">
      <c r="C889" s="516"/>
      <c r="D889" s="639"/>
      <c r="E889" s="643"/>
    </row>
    <row r="890" spans="3:5" customFormat="1">
      <c r="C890" s="516"/>
      <c r="D890" s="639"/>
      <c r="E890" s="643"/>
    </row>
    <row r="891" spans="3:5" customFormat="1">
      <c r="C891" s="516"/>
      <c r="D891" s="639"/>
      <c r="E891" s="643"/>
    </row>
    <row r="892" spans="3:5" customFormat="1">
      <c r="C892" s="516"/>
      <c r="D892" s="639"/>
      <c r="E892" s="643"/>
    </row>
    <row r="893" spans="3:5" customFormat="1">
      <c r="C893" s="516"/>
      <c r="D893" s="639"/>
      <c r="E893" s="643"/>
    </row>
    <row r="894" spans="3:5" customFormat="1">
      <c r="C894" s="516"/>
      <c r="D894" s="639"/>
      <c r="E894" s="643"/>
    </row>
    <row r="895" spans="3:5" customFormat="1">
      <c r="C895" s="516"/>
      <c r="D895" s="639"/>
      <c r="E895" s="643"/>
    </row>
    <row r="896" spans="3:5" customFormat="1">
      <c r="C896" s="516"/>
      <c r="D896" s="639"/>
      <c r="E896" s="643"/>
    </row>
    <row r="897" spans="3:5" customFormat="1">
      <c r="C897" s="516"/>
      <c r="D897" s="639"/>
      <c r="E897" s="643"/>
    </row>
    <row r="898" spans="3:5" customFormat="1">
      <c r="C898" s="516"/>
      <c r="D898" s="639"/>
      <c r="E898" s="643"/>
    </row>
    <row r="899" spans="3:5" customFormat="1">
      <c r="C899" s="516"/>
      <c r="D899" s="639"/>
      <c r="E899" s="643"/>
    </row>
    <row r="900" spans="3:5" customFormat="1">
      <c r="C900" s="516"/>
      <c r="D900" s="639"/>
      <c r="E900" s="643"/>
    </row>
    <row r="901" spans="3:5" customFormat="1">
      <c r="C901" s="516"/>
      <c r="D901" s="639"/>
      <c r="E901" s="643"/>
    </row>
    <row r="902" spans="3:5" customFormat="1">
      <c r="C902" s="516"/>
      <c r="D902" s="639"/>
      <c r="E902" s="643"/>
    </row>
    <row r="903" spans="3:5" customFormat="1">
      <c r="C903" s="516"/>
      <c r="D903" s="639"/>
      <c r="E903" s="643"/>
    </row>
    <row r="904" spans="3:5" customFormat="1">
      <c r="C904" s="516"/>
      <c r="D904" s="639"/>
      <c r="E904" s="643"/>
    </row>
    <row r="905" spans="3:5" customFormat="1">
      <c r="C905" s="516"/>
      <c r="D905" s="639"/>
      <c r="E905" s="643"/>
    </row>
    <row r="906" spans="3:5" customFormat="1">
      <c r="C906" s="516"/>
      <c r="D906" s="639"/>
      <c r="E906" s="643"/>
    </row>
    <row r="907" spans="3:5" customFormat="1">
      <c r="C907" s="516"/>
      <c r="D907" s="639"/>
      <c r="E907" s="643"/>
    </row>
    <row r="908" spans="3:5" customFormat="1">
      <c r="C908" s="516"/>
      <c r="D908" s="639"/>
      <c r="E908" s="643"/>
    </row>
    <row r="909" spans="3:5" customFormat="1">
      <c r="C909" s="516"/>
      <c r="D909" s="639"/>
      <c r="E909" s="643"/>
    </row>
    <row r="910" spans="3:5" customFormat="1">
      <c r="C910" s="516"/>
      <c r="D910" s="639"/>
      <c r="E910" s="643"/>
    </row>
    <row r="911" spans="3:5" customFormat="1">
      <c r="C911" s="516"/>
      <c r="D911" s="639"/>
      <c r="E911" s="643"/>
    </row>
    <row r="912" spans="3:5" customFormat="1">
      <c r="C912" s="516"/>
      <c r="D912" s="639"/>
      <c r="E912" s="643"/>
    </row>
    <row r="913" spans="3:5" customFormat="1">
      <c r="C913" s="516"/>
      <c r="D913" s="639"/>
      <c r="E913" s="643"/>
    </row>
    <row r="914" spans="3:5" customFormat="1">
      <c r="C914" s="516"/>
      <c r="D914" s="639"/>
      <c r="E914" s="643"/>
    </row>
    <row r="915" spans="3:5" customFormat="1">
      <c r="C915" s="516"/>
      <c r="D915" s="639"/>
      <c r="E915" s="643"/>
    </row>
    <row r="916" spans="3:5" customFormat="1">
      <c r="C916" s="516"/>
      <c r="D916" s="639"/>
      <c r="E916" s="643"/>
    </row>
    <row r="917" spans="3:5" customFormat="1">
      <c r="C917" s="516"/>
      <c r="D917" s="639"/>
      <c r="E917" s="643"/>
    </row>
    <row r="918" spans="3:5" customFormat="1">
      <c r="C918" s="516"/>
      <c r="D918" s="639"/>
      <c r="E918" s="643"/>
    </row>
    <row r="919" spans="3:5" customFormat="1">
      <c r="C919" s="516"/>
      <c r="D919" s="639"/>
      <c r="E919" s="643"/>
    </row>
    <row r="920" spans="3:5" customFormat="1">
      <c r="C920" s="516"/>
      <c r="D920" s="639"/>
      <c r="E920" s="643"/>
    </row>
    <row r="921" spans="3:5" customFormat="1">
      <c r="C921" s="516"/>
      <c r="D921" s="639"/>
      <c r="E921" s="643"/>
    </row>
    <row r="922" spans="3:5" customFormat="1">
      <c r="C922" s="516"/>
      <c r="D922" s="639"/>
      <c r="E922" s="643"/>
    </row>
    <row r="923" spans="3:5" customFormat="1">
      <c r="C923" s="516"/>
      <c r="D923" s="639"/>
      <c r="E923" s="643"/>
    </row>
    <row r="924" spans="3:5" customFormat="1">
      <c r="C924" s="516"/>
      <c r="D924" s="639"/>
      <c r="E924" s="643"/>
    </row>
    <row r="925" spans="3:5" customFormat="1">
      <c r="C925" s="516"/>
      <c r="D925" s="639"/>
      <c r="E925" s="643"/>
    </row>
    <row r="926" spans="3:5" customFormat="1">
      <c r="C926" s="516"/>
      <c r="D926" s="639"/>
      <c r="E926" s="643"/>
    </row>
    <row r="927" spans="3:5" customFormat="1">
      <c r="C927" s="516"/>
      <c r="D927" s="639"/>
      <c r="E927" s="643"/>
    </row>
    <row r="928" spans="3:5" customFormat="1">
      <c r="C928" s="516"/>
      <c r="D928" s="639"/>
      <c r="E928" s="643"/>
    </row>
    <row r="929" spans="3:5" customFormat="1">
      <c r="C929" s="516"/>
      <c r="D929" s="639"/>
      <c r="E929" s="643"/>
    </row>
    <row r="930" spans="3:5" customFormat="1">
      <c r="C930" s="516"/>
      <c r="D930" s="639"/>
      <c r="E930" s="643"/>
    </row>
    <row r="931" spans="3:5" customFormat="1">
      <c r="C931" s="516"/>
      <c r="D931" s="639"/>
      <c r="E931" s="643"/>
    </row>
    <row r="932" spans="3:5" customFormat="1">
      <c r="C932" s="516"/>
      <c r="D932" s="639"/>
      <c r="E932" s="643"/>
    </row>
    <row r="933" spans="3:5" customFormat="1">
      <c r="C933" s="516"/>
      <c r="D933" s="639"/>
      <c r="E933" s="643"/>
    </row>
    <row r="934" spans="3:5" customFormat="1">
      <c r="C934" s="516"/>
      <c r="D934" s="639"/>
      <c r="E934" s="643"/>
    </row>
    <row r="935" spans="3:5" customFormat="1">
      <c r="C935" s="516"/>
      <c r="D935" s="639"/>
      <c r="E935" s="643"/>
    </row>
    <row r="936" spans="3:5" customFormat="1">
      <c r="C936" s="516"/>
      <c r="D936" s="639"/>
      <c r="E936" s="643"/>
    </row>
    <row r="937" spans="3:5" customFormat="1">
      <c r="C937" s="516"/>
      <c r="D937" s="639"/>
      <c r="E937" s="643"/>
    </row>
    <row r="938" spans="3:5" customFormat="1">
      <c r="C938" s="516"/>
      <c r="D938" s="639"/>
      <c r="E938" s="643"/>
    </row>
    <row r="939" spans="3:5" customFormat="1">
      <c r="C939" s="516"/>
      <c r="D939" s="639"/>
      <c r="E939" s="643"/>
    </row>
    <row r="940" spans="3:5" customFormat="1">
      <c r="C940" s="516"/>
      <c r="D940" s="639"/>
      <c r="E940" s="643"/>
    </row>
    <row r="941" spans="3:5" customFormat="1">
      <c r="C941" s="516"/>
      <c r="D941" s="639"/>
      <c r="E941" s="643"/>
    </row>
    <row r="942" spans="3:5" customFormat="1">
      <c r="C942" s="516"/>
      <c r="D942" s="639"/>
      <c r="E942" s="643"/>
    </row>
    <row r="943" spans="3:5" customFormat="1">
      <c r="C943" s="516"/>
      <c r="D943" s="639"/>
      <c r="E943" s="643"/>
    </row>
    <row r="944" spans="3:5" customFormat="1">
      <c r="C944" s="516"/>
      <c r="D944" s="639"/>
      <c r="E944" s="643"/>
    </row>
    <row r="945" spans="3:5" customFormat="1">
      <c r="C945" s="516"/>
      <c r="D945" s="639"/>
      <c r="E945" s="643"/>
    </row>
    <row r="946" spans="3:5" customFormat="1">
      <c r="C946" s="516"/>
      <c r="D946" s="639"/>
      <c r="E946" s="643"/>
    </row>
    <row r="947" spans="3:5" customFormat="1">
      <c r="C947" s="516"/>
      <c r="D947" s="639"/>
      <c r="E947" s="643"/>
    </row>
    <row r="948" spans="3:5" customFormat="1">
      <c r="C948" s="516"/>
      <c r="D948" s="639"/>
      <c r="E948" s="643"/>
    </row>
    <row r="949" spans="3:5" customFormat="1">
      <c r="C949" s="516"/>
      <c r="D949" s="639"/>
      <c r="E949" s="643"/>
    </row>
    <row r="950" spans="3:5" customFormat="1">
      <c r="C950" s="516"/>
      <c r="D950" s="639"/>
      <c r="E950" s="643"/>
    </row>
    <row r="951" spans="3:5" customFormat="1">
      <c r="C951" s="516"/>
      <c r="D951" s="639"/>
      <c r="E951" s="643"/>
    </row>
    <row r="952" spans="3:5" customFormat="1">
      <c r="C952" s="516"/>
      <c r="D952" s="639"/>
      <c r="E952" s="643"/>
    </row>
    <row r="953" spans="3:5" customFormat="1">
      <c r="C953" s="516"/>
      <c r="D953" s="639"/>
      <c r="E953" s="643"/>
    </row>
    <row r="954" spans="3:5" customFormat="1">
      <c r="C954" s="516"/>
      <c r="D954" s="639"/>
      <c r="E954" s="643"/>
    </row>
    <row r="955" spans="3:5" customFormat="1">
      <c r="C955" s="516"/>
      <c r="D955" s="639"/>
      <c r="E955" s="643"/>
    </row>
    <row r="956" spans="3:5" customFormat="1">
      <c r="C956" s="516"/>
      <c r="D956" s="639"/>
      <c r="E956" s="643"/>
    </row>
    <row r="957" spans="3:5" customFormat="1">
      <c r="C957" s="516"/>
      <c r="D957" s="639"/>
      <c r="E957" s="643"/>
    </row>
    <row r="958" spans="3:5" customFormat="1">
      <c r="C958" s="516"/>
      <c r="D958" s="639"/>
      <c r="E958" s="643"/>
    </row>
    <row r="959" spans="3:5" customFormat="1">
      <c r="C959" s="516"/>
      <c r="D959" s="639"/>
      <c r="E959" s="643"/>
    </row>
    <row r="960" spans="3:5" customFormat="1">
      <c r="C960" s="516"/>
      <c r="D960" s="639"/>
      <c r="E960" s="643"/>
    </row>
    <row r="961" spans="3:5" customFormat="1">
      <c r="C961" s="516"/>
      <c r="D961" s="639"/>
      <c r="E961" s="643"/>
    </row>
    <row r="962" spans="3:5" customFormat="1">
      <c r="C962" s="516"/>
      <c r="D962" s="639"/>
      <c r="E962" s="643"/>
    </row>
    <row r="963" spans="3:5" customFormat="1">
      <c r="C963" s="516"/>
      <c r="D963" s="639"/>
      <c r="E963" s="643"/>
    </row>
    <row r="964" spans="3:5" customFormat="1">
      <c r="C964" s="516"/>
      <c r="D964" s="639"/>
      <c r="E964" s="643"/>
    </row>
    <row r="965" spans="3:5" customFormat="1">
      <c r="C965" s="516"/>
      <c r="D965" s="639"/>
      <c r="E965" s="643"/>
    </row>
    <row r="966" spans="3:5" customFormat="1">
      <c r="C966" s="516"/>
      <c r="D966" s="639"/>
      <c r="E966" s="643"/>
    </row>
    <row r="967" spans="3:5" customFormat="1">
      <c r="C967" s="516"/>
      <c r="D967" s="639"/>
      <c r="E967" s="643"/>
    </row>
    <row r="968" spans="3:5" customFormat="1">
      <c r="C968" s="516"/>
      <c r="D968" s="639"/>
      <c r="E968" s="643"/>
    </row>
    <row r="969" spans="3:5" customFormat="1">
      <c r="C969" s="516"/>
      <c r="D969" s="639"/>
      <c r="E969" s="643"/>
    </row>
    <row r="970" spans="3:5" customFormat="1">
      <c r="C970" s="516"/>
      <c r="D970" s="639"/>
      <c r="E970" s="643"/>
    </row>
    <row r="971" spans="3:5" customFormat="1">
      <c r="C971" s="516"/>
      <c r="D971" s="639"/>
      <c r="E971" s="643"/>
    </row>
    <row r="972" spans="3:5" customFormat="1">
      <c r="C972" s="516"/>
      <c r="D972" s="639"/>
      <c r="E972" s="643"/>
    </row>
    <row r="973" spans="3:5" customFormat="1">
      <c r="C973" s="516"/>
      <c r="D973" s="639"/>
      <c r="E973" s="643"/>
    </row>
    <row r="974" spans="3:5" customFormat="1">
      <c r="C974" s="516"/>
      <c r="D974" s="639"/>
      <c r="E974" s="643"/>
    </row>
    <row r="975" spans="3:5" customFormat="1">
      <c r="C975" s="516"/>
      <c r="D975" s="639"/>
      <c r="E975" s="643"/>
    </row>
    <row r="976" spans="3:5" customFormat="1">
      <c r="C976" s="516"/>
      <c r="D976" s="639"/>
      <c r="E976" s="643"/>
    </row>
    <row r="977" spans="3:5" customFormat="1">
      <c r="C977" s="516"/>
      <c r="D977" s="639"/>
      <c r="E977" s="643"/>
    </row>
    <row r="978" spans="3:5" customFormat="1">
      <c r="C978" s="516"/>
      <c r="D978" s="639"/>
      <c r="E978" s="643"/>
    </row>
    <row r="979" spans="3:5" customFormat="1">
      <c r="C979" s="516"/>
      <c r="D979" s="639"/>
      <c r="E979" s="643"/>
    </row>
    <row r="980" spans="3:5" customFormat="1">
      <c r="C980" s="516"/>
      <c r="D980" s="639"/>
      <c r="E980" s="643"/>
    </row>
    <row r="981" spans="3:5" customFormat="1">
      <c r="C981" s="516"/>
      <c r="D981" s="639"/>
      <c r="E981" s="643"/>
    </row>
    <row r="982" spans="3:5" customFormat="1">
      <c r="C982" s="516"/>
      <c r="D982" s="639"/>
      <c r="E982" s="643"/>
    </row>
    <row r="983" spans="3:5" customFormat="1">
      <c r="C983" s="516"/>
      <c r="D983" s="639"/>
      <c r="E983" s="643"/>
    </row>
    <row r="984" spans="3:5" customFormat="1">
      <c r="C984" s="516"/>
      <c r="D984" s="639"/>
      <c r="E984" s="643"/>
    </row>
    <row r="985" spans="3:5" customFormat="1">
      <c r="C985" s="516"/>
      <c r="D985" s="639"/>
      <c r="E985" s="643"/>
    </row>
    <row r="986" spans="3:5" customFormat="1">
      <c r="C986" s="516"/>
      <c r="D986" s="639"/>
      <c r="E986" s="643"/>
    </row>
    <row r="987" spans="3:5" customFormat="1">
      <c r="C987" s="516"/>
      <c r="D987" s="639"/>
      <c r="E987" s="643"/>
    </row>
    <row r="988" spans="3:5" customFormat="1">
      <c r="C988" s="516"/>
      <c r="D988" s="639"/>
      <c r="E988" s="643"/>
    </row>
    <row r="989" spans="3:5" customFormat="1">
      <c r="C989" s="516"/>
      <c r="D989" s="639"/>
      <c r="E989" s="643"/>
    </row>
    <row r="990" spans="3:5" customFormat="1">
      <c r="C990" s="516"/>
      <c r="D990" s="639"/>
      <c r="E990" s="643"/>
    </row>
    <row r="991" spans="3:5" customFormat="1">
      <c r="C991" s="516"/>
      <c r="D991" s="639"/>
      <c r="E991" s="643"/>
    </row>
    <row r="992" spans="3:5" customFormat="1">
      <c r="C992" s="516"/>
      <c r="D992" s="639"/>
      <c r="E992" s="643"/>
    </row>
    <row r="993" spans="3:5" customFormat="1">
      <c r="C993" s="516"/>
      <c r="D993" s="639"/>
      <c r="E993" s="643"/>
    </row>
    <row r="994" spans="3:5" customFormat="1">
      <c r="C994" s="516"/>
      <c r="D994" s="639"/>
      <c r="E994" s="643"/>
    </row>
    <row r="995" spans="3:5" customFormat="1">
      <c r="C995" s="516"/>
      <c r="D995" s="639"/>
      <c r="E995" s="643"/>
    </row>
    <row r="996" spans="3:5" customFormat="1">
      <c r="C996" s="516"/>
      <c r="D996" s="639"/>
      <c r="E996" s="643"/>
    </row>
    <row r="997" spans="3:5" customFormat="1">
      <c r="C997" s="516"/>
      <c r="D997" s="639"/>
      <c r="E997" s="643"/>
    </row>
    <row r="998" spans="3:5" customFormat="1">
      <c r="C998" s="516"/>
      <c r="D998" s="639"/>
      <c r="E998" s="643"/>
    </row>
    <row r="999" spans="3:5" customFormat="1">
      <c r="C999" s="516"/>
      <c r="D999" s="639"/>
      <c r="E999" s="643"/>
    </row>
    <row r="1000" spans="3:5" customFormat="1">
      <c r="C1000" s="516"/>
      <c r="D1000" s="639"/>
      <c r="E1000" s="643"/>
    </row>
    <row r="1001" spans="3:5" customFormat="1">
      <c r="C1001" s="516"/>
      <c r="D1001" s="639"/>
      <c r="E1001" s="643"/>
    </row>
    <row r="1002" spans="3:5" customFormat="1">
      <c r="C1002" s="516"/>
      <c r="D1002" s="639"/>
      <c r="E1002" s="643"/>
    </row>
    <row r="1003" spans="3:5" customFormat="1">
      <c r="C1003" s="516"/>
      <c r="D1003" s="639"/>
      <c r="E1003" s="643"/>
    </row>
    <row r="1004" spans="3:5" customFormat="1">
      <c r="C1004" s="516"/>
      <c r="D1004" s="639"/>
      <c r="E1004" s="643"/>
    </row>
    <row r="1005" spans="3:5" customFormat="1">
      <c r="C1005" s="516"/>
      <c r="D1005" s="639"/>
      <c r="E1005" s="643"/>
    </row>
    <row r="1006" spans="3:5" customFormat="1">
      <c r="C1006" s="516"/>
      <c r="D1006" s="639"/>
      <c r="E1006" s="643"/>
    </row>
    <row r="1007" spans="3:5" customFormat="1">
      <c r="C1007" s="516"/>
      <c r="D1007" s="639"/>
      <c r="E1007" s="643"/>
    </row>
    <row r="1008" spans="3:5" customFormat="1">
      <c r="C1008" s="516"/>
      <c r="D1008" s="639"/>
      <c r="E1008" s="643"/>
    </row>
    <row r="1009" spans="3:5" customFormat="1">
      <c r="C1009" s="516"/>
      <c r="D1009" s="639"/>
      <c r="E1009" s="643"/>
    </row>
    <row r="1010" spans="3:5" customFormat="1">
      <c r="C1010" s="516"/>
      <c r="D1010" s="639"/>
      <c r="E1010" s="643"/>
    </row>
    <row r="1011" spans="3:5" customFormat="1">
      <c r="C1011" s="516"/>
      <c r="D1011" s="639"/>
      <c r="E1011" s="643"/>
    </row>
    <row r="1012" spans="3:5" customFormat="1">
      <c r="C1012" s="516"/>
      <c r="D1012" s="639"/>
      <c r="E1012" s="643"/>
    </row>
    <row r="1013" spans="3:5" customFormat="1">
      <c r="C1013" s="516"/>
      <c r="D1013" s="639"/>
      <c r="E1013" s="643"/>
    </row>
    <row r="1014" spans="3:5" customFormat="1">
      <c r="C1014" s="516"/>
      <c r="D1014" s="639"/>
      <c r="E1014" s="643"/>
    </row>
    <row r="1015" spans="3:5" customFormat="1">
      <c r="C1015" s="516"/>
      <c r="D1015" s="639"/>
      <c r="E1015" s="643"/>
    </row>
    <row r="1016" spans="3:5" customFormat="1">
      <c r="C1016" s="516"/>
      <c r="D1016" s="639"/>
      <c r="E1016" s="643"/>
    </row>
    <row r="1017" spans="3:5" customFormat="1">
      <c r="C1017" s="516"/>
      <c r="D1017" s="639"/>
      <c r="E1017" s="643"/>
    </row>
    <row r="1018" spans="3:5" customFormat="1">
      <c r="C1018" s="516"/>
      <c r="D1018" s="639"/>
      <c r="E1018" s="643"/>
    </row>
    <row r="1019" spans="3:5" customFormat="1">
      <c r="C1019" s="516"/>
      <c r="D1019" s="639"/>
      <c r="E1019" s="643"/>
    </row>
    <row r="1020" spans="3:5" customFormat="1">
      <c r="C1020" s="516"/>
      <c r="D1020" s="639"/>
      <c r="E1020" s="643"/>
    </row>
    <row r="1021" spans="3:5" customFormat="1">
      <c r="C1021" s="516"/>
      <c r="D1021" s="639"/>
      <c r="E1021" s="643"/>
    </row>
    <row r="1022" spans="3:5" customFormat="1">
      <c r="C1022" s="516"/>
      <c r="D1022" s="639"/>
      <c r="E1022" s="643"/>
    </row>
    <row r="1023" spans="3:5" customFormat="1">
      <c r="C1023" s="516"/>
      <c r="D1023" s="639"/>
      <c r="E1023" s="643"/>
    </row>
    <row r="1024" spans="3:5" customFormat="1">
      <c r="C1024" s="516"/>
      <c r="D1024" s="639"/>
      <c r="E1024" s="643"/>
    </row>
    <row r="1025" spans="3:5" customFormat="1">
      <c r="C1025" s="516"/>
      <c r="D1025" s="639"/>
      <c r="E1025" s="643"/>
    </row>
    <row r="1026" spans="3:5" customFormat="1">
      <c r="C1026" s="516"/>
      <c r="D1026" s="639"/>
      <c r="E1026" s="643"/>
    </row>
    <row r="1027" spans="3:5" customFormat="1">
      <c r="C1027" s="516"/>
      <c r="D1027" s="639"/>
      <c r="E1027" s="643"/>
    </row>
    <row r="1028" spans="3:5" customFormat="1">
      <c r="C1028" s="516"/>
      <c r="D1028" s="639"/>
      <c r="E1028" s="643"/>
    </row>
    <row r="1029" spans="3:5" customFormat="1">
      <c r="C1029" s="516"/>
      <c r="D1029" s="639"/>
      <c r="E1029" s="643"/>
    </row>
    <row r="1030" spans="3:5" customFormat="1">
      <c r="C1030" s="516"/>
      <c r="D1030" s="639"/>
      <c r="E1030" s="643"/>
    </row>
    <row r="1031" spans="3:5" customFormat="1">
      <c r="C1031" s="516"/>
      <c r="D1031" s="639"/>
      <c r="E1031" s="643"/>
    </row>
    <row r="1032" spans="3:5" customFormat="1">
      <c r="C1032" s="516"/>
      <c r="D1032" s="639"/>
      <c r="E1032" s="643"/>
    </row>
    <row r="1033" spans="3:5" customFormat="1">
      <c r="C1033" s="516"/>
      <c r="D1033" s="639"/>
      <c r="E1033" s="643"/>
    </row>
    <row r="1034" spans="3:5" customFormat="1">
      <c r="C1034" s="516"/>
      <c r="D1034" s="639"/>
      <c r="E1034" s="643"/>
    </row>
    <row r="1035" spans="3:5" customFormat="1">
      <c r="C1035" s="516"/>
      <c r="D1035" s="639"/>
      <c r="E1035" s="643"/>
    </row>
    <row r="1036" spans="3:5" customFormat="1">
      <c r="C1036" s="516"/>
      <c r="D1036" s="639"/>
      <c r="E1036" s="643"/>
    </row>
    <row r="1037" spans="3:5" customFormat="1">
      <c r="C1037" s="516"/>
      <c r="D1037" s="639"/>
      <c r="E1037" s="643"/>
    </row>
    <row r="1038" spans="3:5" customFormat="1">
      <c r="C1038" s="516"/>
      <c r="D1038" s="639"/>
      <c r="E1038" s="643"/>
    </row>
    <row r="1039" spans="3:5" customFormat="1">
      <c r="C1039" s="516"/>
      <c r="D1039" s="639"/>
      <c r="E1039" s="643"/>
    </row>
    <row r="1040" spans="3:5" customFormat="1">
      <c r="C1040" s="516"/>
      <c r="D1040" s="639"/>
      <c r="E1040" s="643"/>
    </row>
    <row r="1041" spans="3:5" customFormat="1">
      <c r="C1041" s="516"/>
      <c r="D1041" s="639"/>
      <c r="E1041" s="643"/>
    </row>
    <row r="1042" spans="3:5" customFormat="1">
      <c r="C1042" s="516"/>
      <c r="D1042" s="639"/>
      <c r="E1042" s="643"/>
    </row>
    <row r="1043" spans="3:5" customFormat="1">
      <c r="C1043" s="516"/>
      <c r="D1043" s="639"/>
      <c r="E1043" s="643"/>
    </row>
    <row r="1044" spans="3:5" customFormat="1">
      <c r="C1044" s="516"/>
      <c r="D1044" s="639"/>
      <c r="E1044" s="643"/>
    </row>
    <row r="1045" spans="3:5" customFormat="1">
      <c r="C1045" s="516"/>
      <c r="D1045" s="639"/>
      <c r="E1045" s="643"/>
    </row>
    <row r="1046" spans="3:5" customFormat="1">
      <c r="C1046" s="516"/>
      <c r="D1046" s="639"/>
      <c r="E1046" s="643"/>
    </row>
    <row r="1047" spans="3:5" customFormat="1">
      <c r="C1047" s="516"/>
      <c r="D1047" s="639"/>
      <c r="E1047" s="643"/>
    </row>
    <row r="1048" spans="3:5" customFormat="1">
      <c r="C1048" s="516"/>
      <c r="D1048" s="639"/>
      <c r="E1048" s="643"/>
    </row>
    <row r="1049" spans="3:5" customFormat="1">
      <c r="C1049" s="516"/>
      <c r="D1049" s="639"/>
      <c r="E1049" s="643"/>
    </row>
    <row r="1050" spans="3:5" customFormat="1">
      <c r="C1050" s="516"/>
      <c r="D1050" s="639"/>
      <c r="E1050" s="643"/>
    </row>
    <row r="1051" spans="3:5" customFormat="1">
      <c r="C1051" s="516"/>
      <c r="D1051" s="639"/>
      <c r="E1051" s="643"/>
    </row>
    <row r="1052" spans="3:5" customFormat="1">
      <c r="C1052" s="516"/>
      <c r="D1052" s="639"/>
      <c r="E1052" s="643"/>
    </row>
    <row r="1053" spans="3:5" customFormat="1">
      <c r="C1053" s="516"/>
      <c r="D1053" s="639"/>
      <c r="E1053" s="643"/>
    </row>
    <row r="1054" spans="3:5" customFormat="1">
      <c r="C1054" s="516"/>
      <c r="D1054" s="639"/>
      <c r="E1054" s="643"/>
    </row>
    <row r="1055" spans="3:5" customFormat="1">
      <c r="C1055" s="516"/>
      <c r="D1055" s="639"/>
      <c r="E1055" s="643"/>
    </row>
    <row r="1056" spans="3:5" customFormat="1">
      <c r="C1056" s="516"/>
      <c r="D1056" s="639"/>
      <c r="E1056" s="643"/>
    </row>
    <row r="1057" spans="3:5" customFormat="1">
      <c r="C1057" s="516"/>
      <c r="D1057" s="639"/>
      <c r="E1057" s="643"/>
    </row>
    <row r="1058" spans="3:5" customFormat="1">
      <c r="C1058" s="516"/>
      <c r="D1058" s="639"/>
      <c r="E1058" s="643"/>
    </row>
    <row r="1059" spans="3:5" customFormat="1">
      <c r="C1059" s="516"/>
      <c r="D1059" s="639"/>
      <c r="E1059" s="643"/>
    </row>
    <row r="1060" spans="3:5" customFormat="1">
      <c r="C1060" s="516"/>
      <c r="D1060" s="639"/>
      <c r="E1060" s="643"/>
    </row>
    <row r="1061" spans="3:5" customFormat="1">
      <c r="C1061" s="516"/>
      <c r="D1061" s="639"/>
      <c r="E1061" s="643"/>
    </row>
    <row r="1062" spans="3:5" customFormat="1">
      <c r="C1062" s="516"/>
      <c r="D1062" s="639"/>
      <c r="E1062" s="643"/>
    </row>
    <row r="1063" spans="3:5" customFormat="1">
      <c r="C1063" s="516"/>
      <c r="D1063" s="639"/>
      <c r="E1063" s="643"/>
    </row>
    <row r="1064" spans="3:5" customFormat="1">
      <c r="C1064" s="516"/>
      <c r="D1064" s="639"/>
      <c r="E1064" s="643"/>
    </row>
    <row r="1065" spans="3:5" customFormat="1">
      <c r="C1065" s="516"/>
      <c r="D1065" s="639"/>
      <c r="E1065" s="643"/>
    </row>
    <row r="1066" spans="3:5" customFormat="1">
      <c r="C1066" s="516"/>
      <c r="D1066" s="639"/>
      <c r="E1066" s="643"/>
    </row>
    <row r="1067" spans="3:5" customFormat="1">
      <c r="C1067" s="516"/>
      <c r="D1067" s="639"/>
      <c r="E1067" s="643"/>
    </row>
    <row r="1068" spans="3:5" customFormat="1">
      <c r="C1068" s="516"/>
      <c r="D1068" s="639"/>
      <c r="E1068" s="643"/>
    </row>
    <row r="1069" spans="3:5" customFormat="1">
      <c r="C1069" s="516"/>
      <c r="D1069" s="639"/>
      <c r="E1069" s="643"/>
    </row>
    <row r="1070" spans="3:5" customFormat="1">
      <c r="C1070" s="516"/>
      <c r="D1070" s="639"/>
      <c r="E1070" s="643"/>
    </row>
    <row r="1071" spans="3:5" customFormat="1">
      <c r="C1071" s="516"/>
      <c r="D1071" s="639"/>
      <c r="E1071" s="643"/>
    </row>
    <row r="1072" spans="3:5" customFormat="1">
      <c r="C1072" s="516"/>
      <c r="D1072" s="639"/>
      <c r="E1072" s="643"/>
    </row>
    <row r="1073" spans="3:5" customFormat="1">
      <c r="C1073" s="516"/>
      <c r="D1073" s="639"/>
      <c r="E1073" s="643"/>
    </row>
    <row r="1074" spans="3:5" customFormat="1">
      <c r="C1074" s="516"/>
      <c r="D1074" s="639"/>
      <c r="E1074" s="643"/>
    </row>
    <row r="1075" spans="3:5" customFormat="1">
      <c r="C1075" s="516"/>
      <c r="D1075" s="639"/>
      <c r="E1075" s="643"/>
    </row>
    <row r="1076" spans="3:5" customFormat="1">
      <c r="C1076" s="516"/>
      <c r="D1076" s="639"/>
      <c r="E1076" s="643"/>
    </row>
    <row r="1077" spans="3:5" customFormat="1">
      <c r="C1077" s="516"/>
      <c r="D1077" s="639"/>
      <c r="E1077" s="643"/>
    </row>
    <row r="1078" spans="3:5" customFormat="1">
      <c r="C1078" s="516"/>
      <c r="D1078" s="639"/>
      <c r="E1078" s="643"/>
    </row>
    <row r="1079" spans="3:5" customFormat="1">
      <c r="C1079" s="516"/>
      <c r="D1079" s="639"/>
      <c r="E1079" s="643"/>
    </row>
    <row r="1080" spans="3:5" customFormat="1">
      <c r="C1080" s="516"/>
      <c r="D1080" s="639"/>
      <c r="E1080" s="643"/>
    </row>
    <row r="1081" spans="3:5" customFormat="1">
      <c r="C1081" s="516"/>
      <c r="D1081" s="639"/>
      <c r="E1081" s="643"/>
    </row>
    <row r="1082" spans="3:5" customFormat="1">
      <c r="C1082" s="516"/>
      <c r="D1082" s="639"/>
      <c r="E1082" s="643"/>
    </row>
    <row r="1083" spans="3:5" customFormat="1">
      <c r="C1083" s="516"/>
      <c r="D1083" s="639"/>
      <c r="E1083" s="643"/>
    </row>
    <row r="1084" spans="3:5" customFormat="1">
      <c r="C1084" s="516"/>
      <c r="D1084" s="639"/>
      <c r="E1084" s="643"/>
    </row>
    <row r="1085" spans="3:5" customFormat="1">
      <c r="C1085" s="516"/>
      <c r="D1085" s="639"/>
      <c r="E1085" s="643"/>
    </row>
    <row r="1086" spans="3:5" customFormat="1">
      <c r="C1086" s="516"/>
      <c r="D1086" s="639"/>
      <c r="E1086" s="643"/>
    </row>
    <row r="1087" spans="3:5" customFormat="1">
      <c r="C1087" s="516"/>
      <c r="D1087" s="639"/>
      <c r="E1087" s="643"/>
    </row>
    <row r="1088" spans="3:5" customFormat="1">
      <c r="C1088" s="516"/>
      <c r="D1088" s="639"/>
      <c r="E1088" s="643"/>
    </row>
    <row r="1089" spans="3:5" customFormat="1">
      <c r="C1089" s="516"/>
      <c r="D1089" s="639"/>
      <c r="E1089" s="643"/>
    </row>
    <row r="1090" spans="3:5" customFormat="1">
      <c r="C1090" s="516"/>
      <c r="D1090" s="639"/>
      <c r="E1090" s="643"/>
    </row>
    <row r="1091" spans="3:5" customFormat="1">
      <c r="C1091" s="516"/>
      <c r="D1091" s="639"/>
      <c r="E1091" s="643"/>
    </row>
    <row r="1092" spans="3:5" customFormat="1">
      <c r="C1092" s="516"/>
      <c r="D1092" s="639"/>
      <c r="E1092" s="643"/>
    </row>
    <row r="1093" spans="3:5" customFormat="1">
      <c r="C1093" s="516"/>
      <c r="D1093" s="639"/>
      <c r="E1093" s="643"/>
    </row>
    <row r="1094" spans="3:5" customFormat="1">
      <c r="C1094" s="516"/>
      <c r="D1094" s="639"/>
      <c r="E1094" s="643"/>
    </row>
    <row r="1095" spans="3:5" customFormat="1">
      <c r="C1095" s="516"/>
      <c r="D1095" s="639"/>
      <c r="E1095" s="643"/>
    </row>
    <row r="1096" spans="3:5" customFormat="1">
      <c r="C1096" s="516"/>
      <c r="D1096" s="639"/>
      <c r="E1096" s="643"/>
    </row>
    <row r="1097" spans="3:5" customFormat="1">
      <c r="C1097" s="516"/>
      <c r="D1097" s="639"/>
      <c r="E1097" s="643"/>
    </row>
    <row r="1098" spans="3:5" customFormat="1">
      <c r="C1098" s="516"/>
      <c r="D1098" s="639"/>
      <c r="E1098" s="643"/>
    </row>
    <row r="1099" spans="3:5" customFormat="1">
      <c r="C1099" s="516"/>
      <c r="D1099" s="639"/>
      <c r="E1099" s="643"/>
    </row>
    <row r="1100" spans="3:5" customFormat="1">
      <c r="C1100" s="516"/>
      <c r="D1100" s="639"/>
      <c r="E1100" s="643"/>
    </row>
    <row r="1101" spans="3:5" customFormat="1">
      <c r="C1101" s="516"/>
      <c r="D1101" s="639"/>
      <c r="E1101" s="643"/>
    </row>
    <row r="1102" spans="3:5" customFormat="1">
      <c r="C1102" s="516"/>
      <c r="D1102" s="639"/>
      <c r="E1102" s="643"/>
    </row>
    <row r="1103" spans="3:5" customFormat="1">
      <c r="C1103" s="516"/>
      <c r="D1103" s="639"/>
      <c r="E1103" s="643"/>
    </row>
    <row r="1104" spans="3:5" customFormat="1">
      <c r="C1104" s="516"/>
      <c r="D1104" s="639"/>
      <c r="E1104" s="643"/>
    </row>
    <row r="1105" spans="3:5" customFormat="1">
      <c r="C1105" s="516"/>
      <c r="D1105" s="639"/>
      <c r="E1105" s="643"/>
    </row>
    <row r="1106" spans="3:5" customFormat="1">
      <c r="C1106" s="516"/>
      <c r="D1106" s="639"/>
      <c r="E1106" s="643"/>
    </row>
    <row r="1107" spans="3:5" customFormat="1">
      <c r="C1107" s="516"/>
      <c r="D1107" s="639"/>
      <c r="E1107" s="643"/>
    </row>
    <row r="1108" spans="3:5" customFormat="1">
      <c r="C1108" s="516"/>
      <c r="D1108" s="639"/>
      <c r="E1108" s="643"/>
    </row>
    <row r="1109" spans="3:5" customFormat="1">
      <c r="C1109" s="516"/>
      <c r="D1109" s="639"/>
      <c r="E1109" s="643"/>
    </row>
    <row r="1110" spans="3:5" customFormat="1">
      <c r="C1110" s="516"/>
      <c r="D1110" s="639"/>
      <c r="E1110" s="643"/>
    </row>
    <row r="1111" spans="3:5" customFormat="1">
      <c r="C1111" s="516"/>
      <c r="D1111" s="639"/>
      <c r="E1111" s="643"/>
    </row>
    <row r="1112" spans="3:5" customFormat="1">
      <c r="C1112" s="516"/>
      <c r="D1112" s="639"/>
      <c r="E1112" s="643"/>
    </row>
    <row r="1113" spans="3:5" customFormat="1">
      <c r="C1113" s="516"/>
      <c r="D1113" s="639"/>
      <c r="E1113" s="643"/>
    </row>
    <row r="1114" spans="3:5" customFormat="1">
      <c r="C1114" s="516"/>
      <c r="D1114" s="639"/>
      <c r="E1114" s="643"/>
    </row>
    <row r="1115" spans="3:5" customFormat="1">
      <c r="C1115" s="516"/>
      <c r="D1115" s="639"/>
      <c r="E1115" s="643"/>
    </row>
    <row r="1116" spans="3:5" customFormat="1">
      <c r="C1116" s="516"/>
      <c r="D1116" s="639"/>
      <c r="E1116" s="643"/>
    </row>
    <row r="1117" spans="3:5" customFormat="1">
      <c r="C1117" s="516"/>
      <c r="D1117" s="639"/>
      <c r="E1117" s="643"/>
    </row>
    <row r="1118" spans="3:5" customFormat="1">
      <c r="C1118" s="516"/>
      <c r="D1118" s="639"/>
      <c r="E1118" s="643"/>
    </row>
    <row r="1119" spans="3:5" customFormat="1">
      <c r="C1119" s="516"/>
      <c r="D1119" s="639"/>
      <c r="E1119" s="643"/>
    </row>
    <row r="1120" spans="3:5" customFormat="1">
      <c r="C1120" s="516"/>
      <c r="D1120" s="639"/>
      <c r="E1120" s="643"/>
    </row>
    <row r="1121" spans="3:5" customFormat="1">
      <c r="C1121" s="516"/>
      <c r="D1121" s="639"/>
      <c r="E1121" s="643"/>
    </row>
    <row r="1122" spans="3:5" customFormat="1">
      <c r="C1122" s="516"/>
      <c r="D1122" s="639"/>
      <c r="E1122" s="643"/>
    </row>
    <row r="1123" spans="3:5" customFormat="1">
      <c r="C1123" s="516"/>
      <c r="D1123" s="639"/>
      <c r="E1123" s="643"/>
    </row>
    <row r="1124" spans="3:5" customFormat="1">
      <c r="C1124" s="516"/>
      <c r="D1124" s="639"/>
      <c r="E1124" s="643"/>
    </row>
    <row r="1125" spans="3:5" customFormat="1">
      <c r="C1125" s="516"/>
      <c r="D1125" s="639"/>
      <c r="E1125" s="643"/>
    </row>
    <row r="1126" spans="3:5" customFormat="1">
      <c r="C1126" s="516"/>
      <c r="D1126" s="639"/>
      <c r="E1126" s="643"/>
    </row>
    <row r="1127" spans="3:5" customFormat="1">
      <c r="C1127" s="516"/>
      <c r="D1127" s="639"/>
      <c r="E1127" s="643"/>
    </row>
    <row r="1128" spans="3:5" customFormat="1">
      <c r="C1128" s="516"/>
      <c r="D1128" s="639"/>
      <c r="E1128" s="643"/>
    </row>
    <row r="1129" spans="3:5" customFormat="1">
      <c r="C1129" s="516"/>
      <c r="D1129" s="639"/>
      <c r="E1129" s="643"/>
    </row>
    <row r="1130" spans="3:5" customFormat="1">
      <c r="C1130" s="516"/>
      <c r="D1130" s="639"/>
      <c r="E1130" s="643"/>
    </row>
    <row r="1131" spans="3:5" customFormat="1">
      <c r="C1131" s="516"/>
      <c r="D1131" s="639"/>
      <c r="E1131" s="643"/>
    </row>
    <row r="1132" spans="3:5" customFormat="1">
      <c r="C1132" s="516"/>
      <c r="D1132" s="639"/>
      <c r="E1132" s="643"/>
    </row>
    <row r="1133" spans="3:5" customFormat="1">
      <c r="C1133" s="516"/>
      <c r="D1133" s="639"/>
      <c r="E1133" s="643"/>
    </row>
    <row r="1134" spans="3:5" customFormat="1">
      <c r="C1134" s="516"/>
      <c r="D1134" s="639"/>
      <c r="E1134" s="643"/>
    </row>
    <row r="1135" spans="3:5" customFormat="1">
      <c r="C1135" s="516"/>
      <c r="D1135" s="639"/>
      <c r="E1135" s="643"/>
    </row>
    <row r="1136" spans="3:5" customFormat="1">
      <c r="C1136" s="516"/>
      <c r="D1136" s="639"/>
      <c r="E1136" s="643"/>
    </row>
    <row r="1137" spans="3:5" customFormat="1">
      <c r="C1137" s="516"/>
      <c r="D1137" s="639"/>
      <c r="E1137" s="643"/>
    </row>
    <row r="1138" spans="3:5" customFormat="1">
      <c r="C1138" s="516"/>
      <c r="D1138" s="639"/>
      <c r="E1138" s="643"/>
    </row>
    <row r="1139" spans="3:5" customFormat="1">
      <c r="C1139" s="516"/>
      <c r="D1139" s="639"/>
      <c r="E1139" s="643"/>
    </row>
    <row r="1140" spans="3:5" customFormat="1">
      <c r="C1140" s="516"/>
      <c r="D1140" s="639"/>
      <c r="E1140" s="643"/>
    </row>
    <row r="1141" spans="3:5" customFormat="1">
      <c r="C1141" s="516"/>
      <c r="D1141" s="639"/>
      <c r="E1141" s="643"/>
    </row>
    <row r="1142" spans="3:5" customFormat="1">
      <c r="C1142" s="516"/>
      <c r="D1142" s="639"/>
      <c r="E1142" s="643"/>
    </row>
    <row r="1143" spans="3:5" customFormat="1">
      <c r="C1143" s="516"/>
      <c r="D1143" s="639"/>
      <c r="E1143" s="643"/>
    </row>
    <row r="1144" spans="3:5" customFormat="1">
      <c r="C1144" s="516"/>
      <c r="D1144" s="639"/>
      <c r="E1144" s="643"/>
    </row>
    <row r="1145" spans="3:5" customFormat="1">
      <c r="C1145" s="516"/>
      <c r="D1145" s="639"/>
      <c r="E1145" s="643"/>
    </row>
    <row r="1146" spans="3:5" customFormat="1">
      <c r="C1146" s="516"/>
      <c r="D1146" s="639"/>
      <c r="E1146" s="643"/>
    </row>
    <row r="1147" spans="3:5" customFormat="1">
      <c r="C1147" s="516"/>
      <c r="D1147" s="639"/>
      <c r="E1147" s="643"/>
    </row>
    <row r="1148" spans="3:5" customFormat="1">
      <c r="C1148" s="516"/>
      <c r="D1148" s="639"/>
      <c r="E1148" s="643"/>
    </row>
    <row r="1149" spans="3:5" customFormat="1">
      <c r="C1149" s="516"/>
      <c r="D1149" s="639"/>
      <c r="E1149" s="643"/>
    </row>
    <row r="1150" spans="3:5" customFormat="1">
      <c r="C1150" s="516"/>
      <c r="D1150" s="639"/>
      <c r="E1150" s="643"/>
    </row>
    <row r="1151" spans="3:5" customFormat="1">
      <c r="C1151" s="516"/>
      <c r="D1151" s="639"/>
      <c r="E1151" s="643"/>
    </row>
    <row r="1152" spans="3:5" customFormat="1">
      <c r="C1152" s="516"/>
      <c r="D1152" s="639"/>
      <c r="E1152" s="643"/>
    </row>
    <row r="1153" spans="3:5" customFormat="1">
      <c r="C1153" s="516"/>
      <c r="D1153" s="639"/>
      <c r="E1153" s="643"/>
    </row>
    <row r="1154" spans="3:5" customFormat="1">
      <c r="C1154" s="516"/>
      <c r="D1154" s="639"/>
      <c r="E1154" s="643"/>
    </row>
    <row r="1155" spans="3:5" customFormat="1">
      <c r="C1155" s="516"/>
      <c r="D1155" s="639"/>
      <c r="E1155" s="643"/>
    </row>
    <row r="1156" spans="3:5" customFormat="1">
      <c r="C1156" s="516"/>
      <c r="D1156" s="639"/>
      <c r="E1156" s="643"/>
    </row>
    <row r="1157" spans="3:5" customFormat="1">
      <c r="C1157" s="516"/>
      <c r="D1157" s="639"/>
      <c r="E1157" s="643"/>
    </row>
    <row r="1158" spans="3:5" customFormat="1">
      <c r="C1158" s="516"/>
      <c r="D1158" s="639"/>
      <c r="E1158" s="643"/>
    </row>
    <row r="1159" spans="3:5" customFormat="1">
      <c r="C1159" s="516"/>
      <c r="D1159" s="639"/>
      <c r="E1159" s="643"/>
    </row>
    <row r="1160" spans="3:5" customFormat="1">
      <c r="C1160" s="516"/>
      <c r="D1160" s="639"/>
      <c r="E1160" s="643"/>
    </row>
    <row r="1161" spans="3:5" customFormat="1">
      <c r="C1161" s="516"/>
      <c r="D1161" s="639"/>
      <c r="E1161" s="643"/>
    </row>
    <row r="1162" spans="3:5" customFormat="1">
      <c r="C1162" s="516"/>
      <c r="D1162" s="639"/>
      <c r="E1162" s="643"/>
    </row>
    <row r="1163" spans="3:5" customFormat="1">
      <c r="C1163" s="516"/>
      <c r="D1163" s="639"/>
      <c r="E1163" s="643"/>
    </row>
    <row r="1164" spans="3:5" customFormat="1">
      <c r="C1164" s="516"/>
      <c r="D1164" s="639"/>
      <c r="E1164" s="643"/>
    </row>
    <row r="1165" spans="3:5" customFormat="1">
      <c r="C1165" s="516"/>
      <c r="D1165" s="639"/>
      <c r="E1165" s="643"/>
    </row>
    <row r="1166" spans="3:5" customFormat="1">
      <c r="C1166" s="516"/>
      <c r="D1166" s="639"/>
      <c r="E1166" s="643"/>
    </row>
    <row r="1167" spans="3:5" customFormat="1">
      <c r="C1167" s="516"/>
      <c r="D1167" s="639"/>
      <c r="E1167" s="643"/>
    </row>
    <row r="1168" spans="3:5" customFormat="1">
      <c r="C1168" s="516"/>
      <c r="D1168" s="639"/>
      <c r="E1168" s="643"/>
    </row>
    <row r="1169" spans="3:5" customFormat="1">
      <c r="C1169" s="516"/>
      <c r="D1169" s="639"/>
      <c r="E1169" s="643"/>
    </row>
    <row r="1170" spans="3:5" customFormat="1">
      <c r="C1170" s="516"/>
      <c r="D1170" s="639"/>
      <c r="E1170" s="643"/>
    </row>
    <row r="1171" spans="3:5" customFormat="1">
      <c r="C1171" s="516"/>
      <c r="D1171" s="639"/>
      <c r="E1171" s="643"/>
    </row>
    <row r="1172" spans="3:5" customFormat="1">
      <c r="C1172" s="516"/>
      <c r="D1172" s="639"/>
      <c r="E1172" s="643"/>
    </row>
    <row r="1173" spans="3:5" customFormat="1">
      <c r="C1173" s="516"/>
      <c r="D1173" s="639"/>
      <c r="E1173" s="643"/>
    </row>
    <row r="1174" spans="3:5" customFormat="1">
      <c r="C1174" s="516"/>
      <c r="D1174" s="639"/>
      <c r="E1174" s="643"/>
    </row>
    <row r="1175" spans="3:5" customFormat="1">
      <c r="C1175" s="516"/>
      <c r="D1175" s="639"/>
      <c r="E1175" s="643"/>
    </row>
    <row r="1176" spans="3:5" customFormat="1">
      <c r="C1176" s="516"/>
      <c r="D1176" s="639"/>
      <c r="E1176" s="643"/>
    </row>
    <row r="1177" spans="3:5" customFormat="1">
      <c r="C1177" s="516"/>
      <c r="D1177" s="639"/>
      <c r="E1177" s="643"/>
    </row>
    <row r="1178" spans="3:5" customFormat="1">
      <c r="C1178" s="516"/>
      <c r="D1178" s="639"/>
      <c r="E1178" s="643"/>
    </row>
    <row r="1179" spans="3:5" customFormat="1">
      <c r="C1179" s="516"/>
      <c r="D1179" s="639"/>
      <c r="E1179" s="643"/>
    </row>
    <row r="1180" spans="3:5" customFormat="1">
      <c r="C1180" s="516"/>
      <c r="D1180" s="639"/>
      <c r="E1180" s="643"/>
    </row>
    <row r="1181" spans="3:5" customFormat="1">
      <c r="C1181" s="516"/>
      <c r="D1181" s="639"/>
      <c r="E1181" s="643"/>
    </row>
    <row r="1182" spans="3:5" customFormat="1">
      <c r="C1182" s="516"/>
      <c r="D1182" s="639"/>
      <c r="E1182" s="643"/>
    </row>
    <row r="1183" spans="3:5" customFormat="1">
      <c r="C1183" s="516"/>
      <c r="D1183" s="639"/>
      <c r="E1183" s="643"/>
    </row>
    <row r="1184" spans="3:5" customFormat="1">
      <c r="C1184" s="516"/>
      <c r="D1184" s="639"/>
      <c r="E1184" s="643"/>
    </row>
    <row r="1185" spans="3:5" customFormat="1">
      <c r="C1185" s="516"/>
      <c r="D1185" s="639"/>
      <c r="E1185" s="643"/>
    </row>
    <row r="1186" spans="3:5" customFormat="1">
      <c r="C1186" s="516"/>
      <c r="D1186" s="639"/>
      <c r="E1186" s="643"/>
    </row>
    <row r="1187" spans="3:5" customFormat="1">
      <c r="C1187" s="516"/>
      <c r="D1187" s="639"/>
      <c r="E1187" s="643"/>
    </row>
    <row r="1188" spans="3:5" customFormat="1">
      <c r="C1188" s="516"/>
      <c r="D1188" s="639"/>
      <c r="E1188" s="643"/>
    </row>
    <row r="1189" spans="3:5" customFormat="1">
      <c r="C1189" s="516"/>
      <c r="D1189" s="639"/>
      <c r="E1189" s="643"/>
    </row>
    <row r="1190" spans="3:5" customFormat="1">
      <c r="C1190" s="516"/>
      <c r="D1190" s="639"/>
      <c r="E1190" s="643"/>
    </row>
    <row r="1191" spans="3:5" customFormat="1">
      <c r="C1191" s="516"/>
      <c r="D1191" s="639"/>
      <c r="E1191" s="643"/>
    </row>
    <row r="1192" spans="3:5" customFormat="1">
      <c r="C1192" s="516"/>
      <c r="D1192" s="639"/>
      <c r="E1192" s="643"/>
    </row>
    <row r="1193" spans="3:5" customFormat="1">
      <c r="C1193" s="516"/>
      <c r="D1193" s="639"/>
      <c r="E1193" s="643"/>
    </row>
    <row r="1194" spans="3:5" customFormat="1">
      <c r="C1194" s="516"/>
      <c r="D1194" s="639"/>
      <c r="E1194" s="643"/>
    </row>
    <row r="1195" spans="3:5" customFormat="1">
      <c r="C1195" s="516"/>
      <c r="D1195" s="639"/>
      <c r="E1195" s="643"/>
    </row>
    <row r="1196" spans="3:5" customFormat="1">
      <c r="C1196" s="516"/>
      <c r="D1196" s="639"/>
      <c r="E1196" s="643"/>
    </row>
    <row r="1197" spans="3:5" customFormat="1">
      <c r="C1197" s="516"/>
      <c r="D1197" s="639"/>
      <c r="E1197" s="643"/>
    </row>
    <row r="1198" spans="3:5" customFormat="1">
      <c r="C1198" s="516"/>
      <c r="D1198" s="639"/>
      <c r="E1198" s="643"/>
    </row>
    <row r="1199" spans="3:5" customFormat="1">
      <c r="C1199" s="516"/>
      <c r="D1199" s="639"/>
      <c r="E1199" s="643"/>
    </row>
    <row r="1200" spans="3:5" customFormat="1">
      <c r="C1200" s="516"/>
      <c r="D1200" s="639"/>
      <c r="E1200" s="643"/>
    </row>
    <row r="1201" spans="3:5" customFormat="1">
      <c r="C1201" s="516"/>
      <c r="D1201" s="639"/>
      <c r="E1201" s="643"/>
    </row>
    <row r="1202" spans="3:5" customFormat="1">
      <c r="C1202" s="516"/>
      <c r="D1202" s="639"/>
      <c r="E1202" s="643"/>
    </row>
    <row r="1203" spans="3:5" customFormat="1">
      <c r="C1203" s="516"/>
      <c r="D1203" s="639"/>
      <c r="E1203" s="643"/>
    </row>
    <row r="1204" spans="3:5" customFormat="1">
      <c r="C1204" s="516"/>
      <c r="D1204" s="639"/>
      <c r="E1204" s="643"/>
    </row>
    <row r="1205" spans="3:5" customFormat="1">
      <c r="C1205" s="516"/>
      <c r="D1205" s="639"/>
      <c r="E1205" s="643"/>
    </row>
    <row r="1206" spans="3:5" customFormat="1">
      <c r="C1206" s="516"/>
      <c r="D1206" s="639"/>
      <c r="E1206" s="643"/>
    </row>
    <row r="1207" spans="3:5" customFormat="1">
      <c r="C1207" s="516"/>
      <c r="D1207" s="639"/>
      <c r="E1207" s="643"/>
    </row>
    <row r="1208" spans="3:5" customFormat="1">
      <c r="C1208" s="516"/>
      <c r="D1208" s="639"/>
      <c r="E1208" s="643"/>
    </row>
    <row r="1209" spans="3:5" customFormat="1">
      <c r="C1209" s="516"/>
      <c r="D1209" s="639"/>
      <c r="E1209" s="643"/>
    </row>
    <row r="1210" spans="3:5" customFormat="1">
      <c r="C1210" s="516"/>
      <c r="D1210" s="639"/>
      <c r="E1210" s="643"/>
    </row>
    <row r="1211" spans="3:5" customFormat="1">
      <c r="C1211" s="516"/>
      <c r="D1211" s="639"/>
      <c r="E1211" s="643"/>
    </row>
    <row r="1212" spans="3:5" customFormat="1">
      <c r="C1212" s="516"/>
      <c r="D1212" s="639"/>
      <c r="E1212" s="643"/>
    </row>
    <row r="1213" spans="3:5" customFormat="1">
      <c r="C1213" s="516"/>
      <c r="D1213" s="639"/>
      <c r="E1213" s="643"/>
    </row>
    <row r="1214" spans="3:5" customFormat="1">
      <c r="C1214" s="516"/>
      <c r="D1214" s="639"/>
      <c r="E1214" s="643"/>
    </row>
    <row r="1215" spans="3:5" customFormat="1">
      <c r="C1215" s="516"/>
      <c r="D1215" s="639"/>
      <c r="E1215" s="643"/>
    </row>
    <row r="1216" spans="3:5" customFormat="1">
      <c r="C1216" s="516"/>
      <c r="D1216" s="639"/>
      <c r="E1216" s="643"/>
    </row>
    <row r="1217" spans="3:5" customFormat="1">
      <c r="C1217" s="516"/>
      <c r="D1217" s="639"/>
      <c r="E1217" s="643"/>
    </row>
    <row r="1218" spans="3:5" customFormat="1">
      <c r="C1218" s="516"/>
      <c r="D1218" s="639"/>
      <c r="E1218" s="643"/>
    </row>
    <row r="1219" spans="3:5" customFormat="1">
      <c r="C1219" s="516"/>
      <c r="D1219" s="639"/>
      <c r="E1219" s="643"/>
    </row>
    <row r="1220" spans="3:5" customFormat="1">
      <c r="C1220" s="516"/>
      <c r="D1220" s="639"/>
      <c r="E1220" s="643"/>
    </row>
    <row r="1221" spans="3:5" customFormat="1">
      <c r="C1221" s="516"/>
      <c r="D1221" s="639"/>
      <c r="E1221" s="643"/>
    </row>
    <row r="1222" spans="3:5" customFormat="1">
      <c r="C1222" s="516"/>
      <c r="D1222" s="639"/>
      <c r="E1222" s="643"/>
    </row>
    <row r="1223" spans="3:5" customFormat="1">
      <c r="C1223" s="516"/>
      <c r="D1223" s="639"/>
      <c r="E1223" s="643"/>
    </row>
    <row r="1224" spans="3:5" customFormat="1">
      <c r="C1224" s="516"/>
      <c r="D1224" s="639"/>
      <c r="E1224" s="643"/>
    </row>
    <row r="1225" spans="3:5" customFormat="1">
      <c r="C1225" s="516"/>
      <c r="D1225" s="639"/>
      <c r="E1225" s="643"/>
    </row>
    <row r="1226" spans="3:5" customFormat="1">
      <c r="C1226" s="516"/>
      <c r="D1226" s="639"/>
      <c r="E1226" s="643"/>
    </row>
    <row r="1227" spans="3:5" customFormat="1">
      <c r="C1227" s="516"/>
      <c r="D1227" s="639"/>
      <c r="E1227" s="643"/>
    </row>
    <row r="1228" spans="3:5" customFormat="1">
      <c r="C1228" s="516"/>
      <c r="D1228" s="639"/>
      <c r="E1228" s="643"/>
    </row>
    <row r="1229" spans="3:5" customFormat="1">
      <c r="C1229" s="516"/>
      <c r="D1229" s="639"/>
      <c r="E1229" s="643"/>
    </row>
    <row r="1230" spans="3:5" customFormat="1">
      <c r="C1230" s="516"/>
      <c r="D1230" s="639"/>
      <c r="E1230" s="643"/>
    </row>
    <row r="1231" spans="3:5" customFormat="1">
      <c r="C1231" s="516"/>
      <c r="D1231" s="639"/>
      <c r="E1231" s="643"/>
    </row>
    <row r="1232" spans="3:5" customFormat="1">
      <c r="C1232" s="516"/>
      <c r="D1232" s="639"/>
      <c r="E1232" s="643"/>
    </row>
    <row r="1233" spans="3:5" customFormat="1">
      <c r="C1233" s="516"/>
      <c r="D1233" s="639"/>
      <c r="E1233" s="643"/>
    </row>
    <row r="1234" spans="3:5" customFormat="1">
      <c r="C1234" s="516"/>
      <c r="D1234" s="639"/>
      <c r="E1234" s="643"/>
    </row>
    <row r="1235" spans="3:5" customFormat="1">
      <c r="C1235" s="516"/>
      <c r="D1235" s="639"/>
      <c r="E1235" s="643"/>
    </row>
    <row r="1236" spans="3:5" customFormat="1">
      <c r="C1236" s="516"/>
      <c r="D1236" s="639"/>
      <c r="E1236" s="643"/>
    </row>
    <row r="1237" spans="3:5" customFormat="1">
      <c r="C1237" s="516"/>
      <c r="D1237" s="639"/>
      <c r="E1237" s="643"/>
    </row>
    <row r="1238" spans="3:5" customFormat="1">
      <c r="C1238" s="516"/>
      <c r="D1238" s="639"/>
      <c r="E1238" s="643"/>
    </row>
    <row r="1239" spans="3:5" customFormat="1">
      <c r="C1239" s="516"/>
      <c r="D1239" s="639"/>
      <c r="E1239" s="643"/>
    </row>
    <row r="1240" spans="3:5" customFormat="1">
      <c r="C1240" s="516"/>
      <c r="D1240" s="639"/>
      <c r="E1240" s="643"/>
    </row>
    <row r="1241" spans="3:5" customFormat="1">
      <c r="C1241" s="516"/>
      <c r="D1241" s="639"/>
      <c r="E1241" s="643"/>
    </row>
    <row r="1242" spans="3:5" customFormat="1">
      <c r="C1242" s="516"/>
      <c r="D1242" s="639"/>
      <c r="E1242" s="643"/>
    </row>
    <row r="1243" spans="3:5" customFormat="1">
      <c r="C1243" s="516"/>
      <c r="D1243" s="639"/>
      <c r="E1243" s="643"/>
    </row>
    <row r="1244" spans="3:5" customFormat="1">
      <c r="C1244" s="516"/>
      <c r="D1244" s="639"/>
      <c r="E1244" s="643"/>
    </row>
    <row r="1245" spans="3:5" customFormat="1">
      <c r="C1245" s="516"/>
      <c r="D1245" s="639"/>
      <c r="E1245" s="643"/>
    </row>
    <row r="1246" spans="3:5" customFormat="1">
      <c r="C1246" s="516"/>
      <c r="D1246" s="639"/>
      <c r="E1246" s="643"/>
    </row>
    <row r="1247" spans="3:5" customFormat="1">
      <c r="C1247" s="516"/>
      <c r="D1247" s="639"/>
      <c r="E1247" s="643"/>
    </row>
    <row r="1248" spans="3:5" customFormat="1">
      <c r="C1248" s="516"/>
      <c r="D1248" s="639"/>
      <c r="E1248" s="643"/>
    </row>
    <row r="1249" spans="3:5" customFormat="1">
      <c r="C1249" s="516"/>
      <c r="D1249" s="639"/>
      <c r="E1249" s="643"/>
    </row>
    <row r="1250" spans="3:5" customFormat="1">
      <c r="C1250" s="516"/>
      <c r="D1250" s="639"/>
      <c r="E1250" s="643"/>
    </row>
    <row r="1251" spans="3:5" customFormat="1">
      <c r="C1251" s="516"/>
      <c r="D1251" s="639"/>
      <c r="E1251" s="643"/>
    </row>
    <row r="1252" spans="3:5" customFormat="1">
      <c r="C1252" s="516"/>
      <c r="D1252" s="639"/>
      <c r="E1252" s="643"/>
    </row>
    <row r="1253" spans="3:5" customFormat="1">
      <c r="C1253" s="516"/>
      <c r="D1253" s="639"/>
      <c r="E1253" s="643"/>
    </row>
    <row r="1254" spans="3:5" customFormat="1">
      <c r="C1254" s="516"/>
      <c r="D1254" s="639"/>
      <c r="E1254" s="643"/>
    </row>
    <row r="1255" spans="3:5" customFormat="1">
      <c r="C1255" s="516"/>
      <c r="D1255" s="639"/>
      <c r="E1255" s="643"/>
    </row>
    <row r="1256" spans="3:5" customFormat="1">
      <c r="C1256" s="516"/>
      <c r="D1256" s="639"/>
      <c r="E1256" s="643"/>
    </row>
    <row r="1257" spans="3:5" customFormat="1">
      <c r="C1257" s="516"/>
      <c r="D1257" s="639"/>
      <c r="E1257" s="643"/>
    </row>
    <row r="1258" spans="3:5" customFormat="1">
      <c r="C1258" s="516"/>
      <c r="D1258" s="639"/>
      <c r="E1258" s="643"/>
    </row>
    <row r="1259" spans="3:5" customFormat="1">
      <c r="C1259" s="516"/>
      <c r="D1259" s="639"/>
      <c r="E1259" s="643"/>
    </row>
    <row r="1260" spans="3:5" customFormat="1">
      <c r="C1260" s="516"/>
      <c r="D1260" s="639"/>
      <c r="E1260" s="643"/>
    </row>
    <row r="1261" spans="3:5" customFormat="1">
      <c r="C1261" s="516"/>
      <c r="D1261" s="639"/>
      <c r="E1261" s="643"/>
    </row>
    <row r="1262" spans="3:5" customFormat="1">
      <c r="C1262" s="516"/>
      <c r="D1262" s="639"/>
      <c r="E1262" s="643"/>
    </row>
    <row r="1263" spans="3:5" customFormat="1">
      <c r="C1263" s="516"/>
      <c r="D1263" s="639"/>
      <c r="E1263" s="643"/>
    </row>
    <row r="1264" spans="3:5" customFormat="1">
      <c r="C1264" s="516"/>
      <c r="D1264" s="639"/>
      <c r="E1264" s="643"/>
    </row>
    <row r="1265" spans="3:5" customFormat="1">
      <c r="C1265" s="516"/>
      <c r="D1265" s="639"/>
      <c r="E1265" s="643"/>
    </row>
    <row r="1266" spans="3:5" customFormat="1">
      <c r="C1266" s="516"/>
      <c r="D1266" s="639"/>
      <c r="E1266" s="643"/>
    </row>
    <row r="1267" spans="3:5" customFormat="1">
      <c r="C1267" s="516"/>
      <c r="D1267" s="639"/>
      <c r="E1267" s="643"/>
    </row>
    <row r="1268" spans="3:5" customFormat="1">
      <c r="C1268" s="516"/>
      <c r="D1268" s="639"/>
      <c r="E1268" s="643"/>
    </row>
    <row r="1269" spans="3:5" customFormat="1">
      <c r="C1269" s="516"/>
      <c r="D1269" s="639"/>
      <c r="E1269" s="643"/>
    </row>
    <row r="1270" spans="3:5" customFormat="1">
      <c r="C1270" s="516"/>
      <c r="D1270" s="639"/>
      <c r="E1270" s="643"/>
    </row>
    <row r="1271" spans="3:5" customFormat="1">
      <c r="C1271" s="516"/>
      <c r="D1271" s="639"/>
      <c r="E1271" s="643"/>
    </row>
    <row r="1272" spans="3:5" customFormat="1">
      <c r="C1272" s="516"/>
      <c r="D1272" s="639"/>
      <c r="E1272" s="643"/>
    </row>
    <row r="1273" spans="3:5" customFormat="1">
      <c r="C1273" s="516"/>
      <c r="D1273" s="639"/>
      <c r="E1273" s="643"/>
    </row>
    <row r="1274" spans="3:5" customFormat="1">
      <c r="C1274" s="516"/>
      <c r="D1274" s="639"/>
      <c r="E1274" s="643"/>
    </row>
    <row r="1275" spans="3:5" customFormat="1">
      <c r="C1275" s="516"/>
      <c r="D1275" s="639"/>
      <c r="E1275" s="643"/>
    </row>
    <row r="1276" spans="3:5" customFormat="1">
      <c r="C1276" s="516"/>
      <c r="D1276" s="639"/>
      <c r="E1276" s="643"/>
    </row>
    <row r="1277" spans="3:5" customFormat="1">
      <c r="C1277" s="516"/>
      <c r="D1277" s="639"/>
      <c r="E1277" s="643"/>
    </row>
    <row r="1278" spans="3:5" customFormat="1">
      <c r="C1278" s="516"/>
      <c r="D1278" s="639"/>
      <c r="E1278" s="643"/>
    </row>
    <row r="1279" spans="3:5" customFormat="1">
      <c r="C1279" s="516"/>
      <c r="D1279" s="639"/>
      <c r="E1279" s="643"/>
    </row>
    <row r="1280" spans="3:5" customFormat="1">
      <c r="C1280" s="516"/>
      <c r="D1280" s="639"/>
      <c r="E1280" s="643"/>
    </row>
    <row r="1281" spans="3:5" customFormat="1">
      <c r="C1281" s="516"/>
      <c r="D1281" s="639"/>
      <c r="E1281" s="643"/>
    </row>
    <row r="1282" spans="3:5" customFormat="1">
      <c r="C1282" s="516"/>
      <c r="D1282" s="639"/>
      <c r="E1282" s="643"/>
    </row>
    <row r="1283" spans="3:5" customFormat="1">
      <c r="C1283" s="516"/>
      <c r="D1283" s="639"/>
      <c r="E1283" s="643"/>
    </row>
    <row r="1284" spans="3:5" customFormat="1">
      <c r="C1284" s="516"/>
      <c r="D1284" s="639"/>
      <c r="E1284" s="643"/>
    </row>
    <row r="1285" spans="3:5" customFormat="1">
      <c r="C1285" s="516"/>
      <c r="D1285" s="639"/>
      <c r="E1285" s="643"/>
    </row>
    <row r="1286" spans="3:5" customFormat="1">
      <c r="C1286" s="516"/>
      <c r="D1286" s="639"/>
      <c r="E1286" s="643"/>
    </row>
    <row r="1287" spans="3:5" customFormat="1">
      <c r="C1287" s="516"/>
      <c r="D1287" s="639"/>
      <c r="E1287" s="643"/>
    </row>
    <row r="1288" spans="3:5" customFormat="1">
      <c r="C1288" s="516"/>
      <c r="D1288" s="639"/>
      <c r="E1288" s="643"/>
    </row>
    <row r="1289" spans="3:5" customFormat="1">
      <c r="C1289" s="516"/>
      <c r="D1289" s="639"/>
      <c r="E1289" s="643"/>
    </row>
    <row r="1290" spans="3:5" customFormat="1">
      <c r="C1290" s="516"/>
      <c r="D1290" s="639"/>
      <c r="E1290" s="643"/>
    </row>
    <row r="1291" spans="3:5" customFormat="1">
      <c r="C1291" s="516"/>
      <c r="D1291" s="639"/>
      <c r="E1291" s="643"/>
    </row>
    <row r="1292" spans="3:5" customFormat="1">
      <c r="C1292" s="516"/>
      <c r="D1292" s="639"/>
      <c r="E1292" s="643"/>
    </row>
    <row r="1293" spans="3:5" customFormat="1">
      <c r="C1293" s="516"/>
      <c r="D1293" s="639"/>
      <c r="E1293" s="643"/>
    </row>
    <row r="1294" spans="3:5" customFormat="1">
      <c r="C1294" s="516"/>
      <c r="D1294" s="639"/>
      <c r="E1294" s="643"/>
    </row>
    <row r="1295" spans="3:5" customFormat="1">
      <c r="C1295" s="516"/>
      <c r="D1295" s="639"/>
      <c r="E1295" s="643"/>
    </row>
    <row r="1296" spans="3:5" customFormat="1">
      <c r="C1296" s="516"/>
      <c r="D1296" s="639"/>
      <c r="E1296" s="643"/>
    </row>
    <row r="1297" spans="3:5" customFormat="1">
      <c r="C1297" s="516"/>
      <c r="D1297" s="639"/>
      <c r="E1297" s="643"/>
    </row>
    <row r="1298" spans="3:5" customFormat="1">
      <c r="C1298" s="516"/>
      <c r="D1298" s="639"/>
      <c r="E1298" s="643"/>
    </row>
    <row r="1299" spans="3:5" customFormat="1">
      <c r="C1299" s="516"/>
      <c r="D1299" s="639"/>
      <c r="E1299" s="643"/>
    </row>
    <row r="1300" spans="3:5" customFormat="1">
      <c r="C1300" s="516"/>
      <c r="D1300" s="639"/>
      <c r="E1300" s="643"/>
    </row>
    <row r="1301" spans="3:5" customFormat="1">
      <c r="C1301" s="516"/>
      <c r="D1301" s="639"/>
      <c r="E1301" s="643"/>
    </row>
    <row r="1302" spans="3:5" customFormat="1">
      <c r="C1302" s="516"/>
      <c r="D1302" s="639"/>
      <c r="E1302" s="643"/>
    </row>
    <row r="1303" spans="3:5" customFormat="1">
      <c r="C1303" s="516"/>
      <c r="D1303" s="639"/>
      <c r="E1303" s="643"/>
    </row>
    <row r="1304" spans="3:5" customFormat="1">
      <c r="C1304" s="516"/>
      <c r="D1304" s="639"/>
      <c r="E1304" s="643"/>
    </row>
    <row r="1305" spans="3:5" customFormat="1">
      <c r="C1305" s="516"/>
      <c r="D1305" s="639"/>
      <c r="E1305" s="643"/>
    </row>
    <row r="1306" spans="3:5" customFormat="1">
      <c r="C1306" s="516"/>
      <c r="D1306" s="639"/>
      <c r="E1306" s="643"/>
    </row>
    <row r="1307" spans="3:5" customFormat="1">
      <c r="C1307" s="516"/>
      <c r="D1307" s="639"/>
      <c r="E1307" s="643"/>
    </row>
    <row r="1308" spans="3:5" customFormat="1">
      <c r="C1308" s="516"/>
      <c r="D1308" s="639"/>
      <c r="E1308" s="643"/>
    </row>
    <row r="1309" spans="3:5" customFormat="1">
      <c r="C1309" s="516"/>
      <c r="D1309" s="639"/>
      <c r="E1309" s="643"/>
    </row>
    <row r="1310" spans="3:5" customFormat="1">
      <c r="C1310" s="516"/>
      <c r="D1310" s="639"/>
      <c r="E1310" s="643"/>
    </row>
    <row r="1311" spans="3:5" customFormat="1">
      <c r="C1311" s="516"/>
      <c r="D1311" s="639"/>
      <c r="E1311" s="643"/>
    </row>
    <row r="1312" spans="3:5" customFormat="1">
      <c r="C1312" s="516"/>
      <c r="D1312" s="639"/>
      <c r="E1312" s="643"/>
    </row>
    <row r="1313" spans="3:5" customFormat="1">
      <c r="C1313" s="516"/>
      <c r="D1313" s="639"/>
      <c r="E1313" s="643"/>
    </row>
    <row r="1314" spans="3:5" customFormat="1">
      <c r="C1314" s="516"/>
      <c r="D1314" s="639"/>
      <c r="E1314" s="643"/>
    </row>
    <row r="1315" spans="3:5" customFormat="1">
      <c r="C1315" s="516"/>
      <c r="D1315" s="639"/>
      <c r="E1315" s="643"/>
    </row>
    <row r="1316" spans="3:5" customFormat="1">
      <c r="C1316" s="516"/>
      <c r="D1316" s="639"/>
      <c r="E1316" s="643"/>
    </row>
    <row r="1317" spans="3:5" customFormat="1">
      <c r="C1317" s="516"/>
      <c r="D1317" s="639"/>
      <c r="E1317" s="643"/>
    </row>
    <row r="1318" spans="3:5" customFormat="1">
      <c r="C1318" s="516"/>
      <c r="D1318" s="639"/>
      <c r="E1318" s="643"/>
    </row>
    <row r="1319" spans="3:5" customFormat="1">
      <c r="C1319" s="516"/>
      <c r="D1319" s="639"/>
      <c r="E1319" s="643"/>
    </row>
    <row r="1320" spans="3:5" customFormat="1">
      <c r="C1320" s="516"/>
      <c r="D1320" s="639"/>
      <c r="E1320" s="643"/>
    </row>
    <row r="1321" spans="3:5" customFormat="1">
      <c r="C1321" s="516"/>
      <c r="D1321" s="639"/>
      <c r="E1321" s="643"/>
    </row>
    <row r="1322" spans="3:5" customFormat="1">
      <c r="C1322" s="516"/>
      <c r="D1322" s="639"/>
      <c r="E1322" s="643"/>
    </row>
    <row r="1323" spans="3:5" customFormat="1">
      <c r="C1323" s="516"/>
      <c r="D1323" s="639"/>
      <c r="E1323" s="643"/>
    </row>
    <row r="1324" spans="3:5" customFormat="1">
      <c r="C1324" s="516"/>
      <c r="D1324" s="639"/>
      <c r="E1324" s="643"/>
    </row>
    <row r="1325" spans="3:5" customFormat="1">
      <c r="C1325" s="516"/>
      <c r="D1325" s="639"/>
      <c r="E1325" s="643"/>
    </row>
    <row r="1326" spans="3:5" customFormat="1">
      <c r="C1326" s="516"/>
      <c r="D1326" s="639"/>
      <c r="E1326" s="643"/>
    </row>
    <row r="1327" spans="3:5" customFormat="1">
      <c r="C1327" s="516"/>
      <c r="D1327" s="639"/>
      <c r="E1327" s="643"/>
    </row>
    <row r="1328" spans="3:5" customFormat="1">
      <c r="C1328" s="516"/>
      <c r="D1328" s="639"/>
      <c r="E1328" s="643"/>
    </row>
    <row r="1329" spans="3:5" customFormat="1">
      <c r="C1329" s="516"/>
      <c r="D1329" s="639"/>
      <c r="E1329" s="643"/>
    </row>
    <row r="1330" spans="3:5" customFormat="1">
      <c r="C1330" s="516"/>
      <c r="D1330" s="639"/>
      <c r="E1330" s="643"/>
    </row>
    <row r="1331" spans="3:5" customFormat="1">
      <c r="C1331" s="516"/>
      <c r="D1331" s="639"/>
      <c r="E1331" s="643"/>
    </row>
    <row r="1332" spans="3:5" customFormat="1">
      <c r="C1332" s="516"/>
      <c r="D1332" s="639"/>
      <c r="E1332" s="643"/>
    </row>
    <row r="1333" spans="3:5" customFormat="1">
      <c r="C1333" s="516"/>
      <c r="D1333" s="639"/>
      <c r="E1333" s="643"/>
    </row>
    <row r="1334" spans="3:5" customFormat="1">
      <c r="C1334" s="516"/>
      <c r="D1334" s="639"/>
      <c r="E1334" s="643"/>
    </row>
    <row r="1335" spans="3:5" customFormat="1">
      <c r="C1335" s="516"/>
      <c r="D1335" s="639"/>
      <c r="E1335" s="643"/>
    </row>
    <row r="1336" spans="3:5" customFormat="1">
      <c r="C1336" s="516"/>
      <c r="D1336" s="639"/>
      <c r="E1336" s="643"/>
    </row>
    <row r="1337" spans="3:5" customFormat="1">
      <c r="C1337" s="516"/>
      <c r="D1337" s="639"/>
      <c r="E1337" s="643"/>
    </row>
    <row r="1338" spans="3:5" customFormat="1">
      <c r="C1338" s="516"/>
      <c r="D1338" s="639"/>
      <c r="E1338" s="643"/>
    </row>
    <row r="1339" spans="3:5" customFormat="1">
      <c r="C1339" s="516"/>
      <c r="D1339" s="639"/>
      <c r="E1339" s="643"/>
    </row>
    <row r="1340" spans="3:5" customFormat="1">
      <c r="C1340" s="516"/>
      <c r="D1340" s="639"/>
      <c r="E1340" s="643"/>
    </row>
    <row r="1341" spans="3:5" customFormat="1">
      <c r="C1341" s="516"/>
      <c r="D1341" s="639"/>
      <c r="E1341" s="643"/>
    </row>
    <row r="1342" spans="3:5" customFormat="1">
      <c r="C1342" s="516"/>
      <c r="D1342" s="639"/>
      <c r="E1342" s="643"/>
    </row>
    <row r="1343" spans="3:5" customFormat="1">
      <c r="C1343" s="516"/>
      <c r="D1343" s="639"/>
      <c r="E1343" s="643"/>
    </row>
    <row r="1344" spans="3:5" customFormat="1">
      <c r="C1344" s="516"/>
      <c r="D1344" s="639"/>
      <c r="E1344" s="643"/>
    </row>
    <row r="1345" spans="3:5" customFormat="1">
      <c r="C1345" s="516"/>
      <c r="D1345" s="639"/>
      <c r="E1345" s="643"/>
    </row>
    <row r="1346" spans="3:5" customFormat="1">
      <c r="C1346" s="516"/>
      <c r="D1346" s="639"/>
      <c r="E1346" s="643"/>
    </row>
    <row r="1347" spans="3:5" customFormat="1">
      <c r="C1347" s="516"/>
      <c r="D1347" s="639"/>
      <c r="E1347" s="643"/>
    </row>
    <row r="1348" spans="3:5" customFormat="1">
      <c r="C1348" s="516"/>
      <c r="D1348" s="639"/>
      <c r="E1348" s="643"/>
    </row>
    <row r="1349" spans="3:5" customFormat="1">
      <c r="C1349" s="516"/>
      <c r="D1349" s="639"/>
      <c r="E1349" s="643"/>
    </row>
    <row r="1350" spans="3:5" customFormat="1">
      <c r="C1350" s="516"/>
      <c r="D1350" s="639"/>
      <c r="E1350" s="643"/>
    </row>
    <row r="1351" spans="3:5" customFormat="1">
      <c r="C1351" s="516"/>
      <c r="D1351" s="639"/>
      <c r="E1351" s="643"/>
    </row>
    <row r="1352" spans="3:5" customFormat="1">
      <c r="C1352" s="516"/>
      <c r="D1352" s="639"/>
      <c r="E1352" s="643"/>
    </row>
    <row r="1353" spans="3:5" customFormat="1">
      <c r="C1353" s="516"/>
      <c r="D1353" s="639"/>
      <c r="E1353" s="643"/>
    </row>
    <row r="1354" spans="3:5" customFormat="1">
      <c r="C1354" s="516"/>
      <c r="D1354" s="639"/>
      <c r="E1354" s="643"/>
    </row>
    <row r="1355" spans="3:5" customFormat="1">
      <c r="C1355" s="516"/>
      <c r="D1355" s="639"/>
      <c r="E1355" s="643"/>
    </row>
    <row r="1356" spans="3:5" customFormat="1">
      <c r="C1356" s="516"/>
      <c r="D1356" s="639"/>
      <c r="E1356" s="643"/>
    </row>
    <row r="1357" spans="3:5" customFormat="1">
      <c r="C1357" s="516"/>
      <c r="D1357" s="639"/>
      <c r="E1357" s="643"/>
    </row>
    <row r="1358" spans="3:5" customFormat="1">
      <c r="C1358" s="516"/>
      <c r="D1358" s="639"/>
      <c r="E1358" s="643"/>
    </row>
    <row r="1359" spans="3:5" customFormat="1">
      <c r="C1359" s="516"/>
      <c r="D1359" s="639"/>
      <c r="E1359" s="643"/>
    </row>
    <row r="1360" spans="3:5" customFormat="1">
      <c r="C1360" s="516"/>
      <c r="D1360" s="639"/>
      <c r="E1360" s="643"/>
    </row>
    <row r="1361" spans="3:5" customFormat="1">
      <c r="C1361" s="516"/>
      <c r="D1361" s="639"/>
      <c r="E1361" s="643"/>
    </row>
    <row r="1362" spans="3:5" customFormat="1">
      <c r="C1362" s="516"/>
      <c r="D1362" s="639"/>
      <c r="E1362" s="643"/>
    </row>
    <row r="1363" spans="3:5" customFormat="1">
      <c r="C1363" s="516"/>
      <c r="D1363" s="639"/>
      <c r="E1363" s="643"/>
    </row>
    <row r="1364" spans="3:5" customFormat="1">
      <c r="C1364" s="516"/>
      <c r="D1364" s="639"/>
      <c r="E1364" s="643"/>
    </row>
    <row r="1365" spans="3:5" customFormat="1">
      <c r="C1365" s="516"/>
      <c r="D1365" s="639"/>
      <c r="E1365" s="643"/>
    </row>
    <row r="1366" spans="3:5" customFormat="1">
      <c r="C1366" s="516"/>
      <c r="D1366" s="639"/>
      <c r="E1366" s="643"/>
    </row>
    <row r="1367" spans="3:5" customFormat="1">
      <c r="C1367" s="516"/>
      <c r="D1367" s="639"/>
      <c r="E1367" s="643"/>
    </row>
    <row r="1368" spans="3:5" customFormat="1">
      <c r="C1368" s="516"/>
      <c r="D1368" s="639"/>
      <c r="E1368" s="643"/>
    </row>
    <row r="1369" spans="3:5" customFormat="1">
      <c r="C1369" s="516"/>
      <c r="D1369" s="639"/>
      <c r="E1369" s="643"/>
    </row>
    <row r="1370" spans="3:5" customFormat="1">
      <c r="C1370" s="516"/>
      <c r="D1370" s="639"/>
      <c r="E1370" s="643"/>
    </row>
    <row r="1371" spans="3:5" customFormat="1">
      <c r="C1371" s="516"/>
      <c r="D1371" s="639"/>
      <c r="E1371" s="643"/>
    </row>
    <row r="1372" spans="3:5" customFormat="1">
      <c r="C1372" s="516"/>
      <c r="D1372" s="639"/>
      <c r="E1372" s="643"/>
    </row>
    <row r="1373" spans="3:5" customFormat="1">
      <c r="C1373" s="516"/>
      <c r="D1373" s="639"/>
      <c r="E1373" s="643"/>
    </row>
    <row r="1374" spans="3:5" customFormat="1">
      <c r="C1374" s="516"/>
      <c r="D1374" s="639"/>
      <c r="E1374" s="643"/>
    </row>
    <row r="1375" spans="3:5" customFormat="1">
      <c r="C1375" s="516"/>
      <c r="D1375" s="639"/>
      <c r="E1375" s="643"/>
    </row>
    <row r="1376" spans="3:5" customFormat="1">
      <c r="C1376" s="516"/>
      <c r="D1376" s="639"/>
      <c r="E1376" s="643"/>
    </row>
    <row r="1377" spans="3:5" customFormat="1">
      <c r="C1377" s="516"/>
      <c r="D1377" s="639"/>
      <c r="E1377" s="643"/>
    </row>
    <row r="1378" spans="3:5" customFormat="1">
      <c r="C1378" s="516"/>
      <c r="D1378" s="639"/>
      <c r="E1378" s="643"/>
    </row>
    <row r="1379" spans="3:5" customFormat="1">
      <c r="C1379" s="516"/>
      <c r="D1379" s="639"/>
      <c r="E1379" s="643"/>
    </row>
    <row r="1380" spans="3:5" customFormat="1">
      <c r="C1380" s="516"/>
      <c r="D1380" s="639"/>
      <c r="E1380" s="643"/>
    </row>
    <row r="1381" spans="3:5" customFormat="1">
      <c r="C1381" s="516"/>
      <c r="D1381" s="639"/>
      <c r="E1381" s="643"/>
    </row>
    <row r="1382" spans="3:5" customFormat="1">
      <c r="C1382" s="516"/>
      <c r="D1382" s="639"/>
      <c r="E1382" s="643"/>
    </row>
    <row r="1383" spans="3:5" customFormat="1">
      <c r="C1383" s="516"/>
      <c r="D1383" s="639"/>
      <c r="E1383" s="643"/>
    </row>
    <row r="1384" spans="3:5" customFormat="1">
      <c r="C1384" s="516"/>
      <c r="D1384" s="639"/>
      <c r="E1384" s="643"/>
    </row>
    <row r="1385" spans="3:5" customFormat="1">
      <c r="C1385" s="516"/>
      <c r="D1385" s="639"/>
      <c r="E1385" s="643"/>
    </row>
    <row r="1386" spans="3:5" customFormat="1">
      <c r="C1386" s="516"/>
      <c r="D1386" s="639"/>
      <c r="E1386" s="643"/>
    </row>
    <row r="1387" spans="3:5" customFormat="1">
      <c r="C1387" s="516"/>
      <c r="D1387" s="639"/>
      <c r="E1387" s="643"/>
    </row>
    <row r="1388" spans="3:5" customFormat="1">
      <c r="C1388" s="516"/>
      <c r="D1388" s="639"/>
      <c r="E1388" s="643"/>
    </row>
    <row r="1389" spans="3:5" customFormat="1">
      <c r="C1389" s="516"/>
      <c r="D1389" s="639"/>
      <c r="E1389" s="643"/>
    </row>
    <row r="1390" spans="3:5" customFormat="1">
      <c r="C1390" s="516"/>
      <c r="D1390" s="639"/>
      <c r="E1390" s="643"/>
    </row>
    <row r="1391" spans="3:5" customFormat="1">
      <c r="C1391" s="516"/>
      <c r="D1391" s="639"/>
      <c r="E1391" s="643"/>
    </row>
    <row r="1392" spans="3:5" customFormat="1">
      <c r="C1392" s="516"/>
      <c r="D1392" s="639"/>
      <c r="E1392" s="643"/>
    </row>
    <row r="1393" spans="3:5" customFormat="1">
      <c r="C1393" s="516"/>
      <c r="D1393" s="639"/>
      <c r="E1393" s="643"/>
    </row>
    <row r="1394" spans="3:5" customFormat="1">
      <c r="C1394" s="516"/>
      <c r="D1394" s="639"/>
      <c r="E1394" s="643"/>
    </row>
    <row r="1395" spans="3:5" customFormat="1">
      <c r="C1395" s="516"/>
      <c r="D1395" s="639"/>
      <c r="E1395" s="643"/>
    </row>
    <row r="1396" spans="3:5" customFormat="1">
      <c r="C1396" s="516"/>
      <c r="D1396" s="639"/>
      <c r="E1396" s="643"/>
    </row>
    <row r="1397" spans="3:5" customFormat="1">
      <c r="C1397" s="516"/>
      <c r="D1397" s="639"/>
      <c r="E1397" s="643"/>
    </row>
    <row r="1398" spans="3:5" customFormat="1">
      <c r="C1398" s="516"/>
      <c r="D1398" s="639"/>
      <c r="E1398" s="643"/>
    </row>
    <row r="1399" spans="3:5" customFormat="1">
      <c r="C1399" s="516"/>
      <c r="D1399" s="639"/>
      <c r="E1399" s="643"/>
    </row>
    <row r="1400" spans="3:5" customFormat="1">
      <c r="C1400" s="516"/>
      <c r="D1400" s="639"/>
      <c r="E1400" s="643"/>
    </row>
    <row r="1401" spans="3:5" customFormat="1">
      <c r="C1401" s="516"/>
      <c r="D1401" s="639"/>
      <c r="E1401" s="643"/>
    </row>
    <row r="1402" spans="3:5" customFormat="1">
      <c r="C1402" s="516"/>
      <c r="D1402" s="639"/>
      <c r="E1402" s="643"/>
    </row>
    <row r="1403" spans="3:5" customFormat="1">
      <c r="C1403" s="516"/>
      <c r="D1403" s="639"/>
      <c r="E1403" s="643"/>
    </row>
    <row r="1404" spans="3:5" customFormat="1">
      <c r="C1404" s="516"/>
      <c r="D1404" s="639"/>
      <c r="E1404" s="643"/>
    </row>
    <row r="1405" spans="3:5" customFormat="1">
      <c r="C1405" s="516"/>
      <c r="D1405" s="639"/>
      <c r="E1405" s="643"/>
    </row>
    <row r="1406" spans="3:5" customFormat="1">
      <c r="C1406" s="516"/>
      <c r="D1406" s="639"/>
      <c r="E1406" s="643"/>
    </row>
    <row r="1407" spans="3:5" customFormat="1">
      <c r="C1407" s="516"/>
      <c r="D1407" s="639"/>
      <c r="E1407" s="643"/>
    </row>
    <row r="1408" spans="3:5" customFormat="1">
      <c r="C1408" s="516"/>
      <c r="D1408" s="639"/>
      <c r="E1408" s="643"/>
    </row>
    <row r="1409" spans="3:5" customFormat="1">
      <c r="C1409" s="516"/>
      <c r="D1409" s="639"/>
      <c r="E1409" s="643"/>
    </row>
    <row r="1410" spans="3:5" customFormat="1">
      <c r="C1410" s="516"/>
      <c r="D1410" s="639"/>
      <c r="E1410" s="643"/>
    </row>
    <row r="1411" spans="3:5" customFormat="1">
      <c r="C1411" s="516"/>
      <c r="D1411" s="639"/>
      <c r="E1411" s="643"/>
    </row>
    <row r="1412" spans="3:5" customFormat="1">
      <c r="C1412" s="516"/>
      <c r="D1412" s="639"/>
      <c r="E1412" s="643"/>
    </row>
    <row r="1413" spans="3:5" customFormat="1">
      <c r="C1413" s="516"/>
      <c r="D1413" s="639"/>
      <c r="E1413" s="643"/>
    </row>
    <row r="1414" spans="3:5" customFormat="1">
      <c r="C1414" s="516"/>
      <c r="D1414" s="639"/>
      <c r="E1414" s="643"/>
    </row>
    <row r="1415" spans="3:5" customFormat="1">
      <c r="C1415" s="516"/>
      <c r="D1415" s="639"/>
      <c r="E1415" s="643"/>
    </row>
    <row r="1416" spans="3:5" customFormat="1">
      <c r="C1416" s="516"/>
      <c r="D1416" s="639"/>
      <c r="E1416" s="643"/>
    </row>
    <row r="1417" spans="3:5" customFormat="1">
      <c r="C1417" s="516"/>
      <c r="D1417" s="639"/>
      <c r="E1417" s="643"/>
    </row>
    <row r="1418" spans="3:5" customFormat="1">
      <c r="C1418" s="516"/>
      <c r="D1418" s="639"/>
      <c r="E1418" s="643"/>
    </row>
    <row r="1419" spans="3:5" customFormat="1">
      <c r="C1419" s="516"/>
      <c r="D1419" s="639"/>
      <c r="E1419" s="643"/>
    </row>
    <row r="1420" spans="3:5" customFormat="1">
      <c r="C1420" s="516"/>
      <c r="D1420" s="639"/>
      <c r="E1420" s="643"/>
    </row>
    <row r="1421" spans="3:5" customFormat="1">
      <c r="C1421" s="516"/>
      <c r="D1421" s="639"/>
      <c r="E1421" s="643"/>
    </row>
    <row r="1422" spans="3:5" customFormat="1">
      <c r="C1422" s="516"/>
      <c r="D1422" s="639"/>
      <c r="E1422" s="643"/>
    </row>
    <row r="1423" spans="3:5" customFormat="1">
      <c r="C1423" s="516"/>
      <c r="D1423" s="639"/>
      <c r="E1423" s="643"/>
    </row>
    <row r="1424" spans="3:5" customFormat="1">
      <c r="C1424" s="516"/>
      <c r="D1424" s="639"/>
      <c r="E1424" s="643"/>
    </row>
    <row r="1425" spans="3:5" customFormat="1">
      <c r="C1425" s="516"/>
      <c r="D1425" s="639"/>
      <c r="E1425" s="643"/>
    </row>
    <row r="1426" spans="3:5" customFormat="1">
      <c r="C1426" s="516"/>
      <c r="D1426" s="639"/>
      <c r="E1426" s="643"/>
    </row>
    <row r="1427" spans="3:5" customFormat="1">
      <c r="C1427" s="516"/>
      <c r="D1427" s="639"/>
      <c r="E1427" s="643"/>
    </row>
    <row r="1428" spans="3:5" customFormat="1">
      <c r="C1428" s="516"/>
      <c r="D1428" s="639"/>
      <c r="E1428" s="643"/>
    </row>
    <row r="1429" spans="3:5" customFormat="1">
      <c r="C1429" s="516"/>
      <c r="D1429" s="639"/>
      <c r="E1429" s="643"/>
    </row>
    <row r="1430" spans="3:5" customFormat="1">
      <c r="C1430" s="516"/>
      <c r="D1430" s="639"/>
      <c r="E1430" s="643"/>
    </row>
    <row r="1431" spans="3:5" customFormat="1">
      <c r="C1431" s="516"/>
      <c r="D1431" s="639"/>
      <c r="E1431" s="643"/>
    </row>
    <row r="1432" spans="3:5" customFormat="1">
      <c r="C1432" s="516"/>
      <c r="D1432" s="639"/>
      <c r="E1432" s="643"/>
    </row>
    <row r="1433" spans="3:5" customFormat="1">
      <c r="C1433" s="516"/>
      <c r="D1433" s="639"/>
      <c r="E1433" s="643"/>
    </row>
    <row r="1434" spans="3:5" customFormat="1">
      <c r="C1434" s="516"/>
      <c r="D1434" s="639"/>
      <c r="E1434" s="643"/>
    </row>
    <row r="1435" spans="3:5" customFormat="1">
      <c r="C1435" s="516"/>
      <c r="D1435" s="639"/>
      <c r="E1435" s="643"/>
    </row>
    <row r="1436" spans="3:5" customFormat="1">
      <c r="C1436" s="516"/>
      <c r="D1436" s="639"/>
      <c r="E1436" s="643"/>
    </row>
    <row r="1437" spans="3:5" customFormat="1">
      <c r="C1437" s="516"/>
      <c r="D1437" s="639"/>
      <c r="E1437" s="643"/>
    </row>
    <row r="1438" spans="3:5" customFormat="1">
      <c r="C1438" s="516"/>
      <c r="D1438" s="639"/>
      <c r="E1438" s="643"/>
    </row>
    <row r="1439" spans="3:5" customFormat="1">
      <c r="C1439" s="516"/>
      <c r="D1439" s="639"/>
      <c r="E1439" s="643"/>
    </row>
    <row r="1440" spans="3:5" customFormat="1">
      <c r="C1440" s="516"/>
      <c r="D1440" s="639"/>
      <c r="E1440" s="643"/>
    </row>
    <row r="1441" spans="3:5" customFormat="1">
      <c r="C1441" s="516"/>
      <c r="D1441" s="639"/>
      <c r="E1441" s="643"/>
    </row>
    <row r="1442" spans="3:5" customFormat="1">
      <c r="C1442" s="516"/>
      <c r="D1442" s="639"/>
      <c r="E1442" s="643"/>
    </row>
    <row r="1443" spans="3:5" customFormat="1">
      <c r="C1443" s="516"/>
      <c r="D1443" s="639"/>
      <c r="E1443" s="643"/>
    </row>
    <row r="1444" spans="3:5" customFormat="1">
      <c r="C1444" s="516"/>
      <c r="D1444" s="639"/>
      <c r="E1444" s="643"/>
    </row>
    <row r="1445" spans="3:5" customFormat="1">
      <c r="C1445" s="516"/>
      <c r="D1445" s="639"/>
      <c r="E1445" s="643"/>
    </row>
    <row r="1446" spans="3:5" customFormat="1">
      <c r="C1446" s="516"/>
      <c r="D1446" s="639"/>
      <c r="E1446" s="643"/>
    </row>
    <row r="1447" spans="3:5" customFormat="1">
      <c r="C1447" s="516"/>
      <c r="D1447" s="639"/>
      <c r="E1447" s="643"/>
    </row>
    <row r="1448" spans="3:5" customFormat="1">
      <c r="C1448" s="516"/>
      <c r="D1448" s="639"/>
      <c r="E1448" s="643"/>
    </row>
    <row r="1449" spans="3:5" customFormat="1">
      <c r="C1449" s="516"/>
      <c r="D1449" s="639"/>
      <c r="E1449" s="643"/>
    </row>
    <row r="1450" spans="3:5" customFormat="1">
      <c r="C1450" s="516"/>
      <c r="D1450" s="639"/>
      <c r="E1450" s="643"/>
    </row>
    <row r="1451" spans="3:5" customFormat="1">
      <c r="C1451" s="516"/>
      <c r="D1451" s="639"/>
      <c r="E1451" s="643"/>
    </row>
    <row r="1452" spans="3:5" customFormat="1">
      <c r="C1452" s="516"/>
      <c r="D1452" s="639"/>
      <c r="E1452" s="643"/>
    </row>
    <row r="1453" spans="3:5" customFormat="1">
      <c r="C1453" s="516"/>
      <c r="D1453" s="639"/>
      <c r="E1453" s="643"/>
    </row>
    <row r="1454" spans="3:5" customFormat="1">
      <c r="C1454" s="516"/>
      <c r="D1454" s="639"/>
      <c r="E1454" s="643"/>
    </row>
    <row r="1455" spans="3:5" customFormat="1">
      <c r="C1455" s="516"/>
      <c r="D1455" s="639"/>
      <c r="E1455" s="643"/>
    </row>
    <row r="1456" spans="3:5" customFormat="1">
      <c r="C1456" s="516"/>
      <c r="D1456" s="639"/>
      <c r="E1456" s="643"/>
    </row>
    <row r="1457" spans="3:5" customFormat="1">
      <c r="C1457" s="516"/>
      <c r="D1457" s="639"/>
      <c r="E1457" s="643"/>
    </row>
    <row r="1458" spans="3:5" customFormat="1">
      <c r="C1458" s="516"/>
      <c r="D1458" s="639"/>
      <c r="E1458" s="643"/>
    </row>
    <row r="1459" spans="3:5" customFormat="1">
      <c r="C1459" s="516"/>
      <c r="D1459" s="639"/>
      <c r="E1459" s="643"/>
    </row>
    <row r="1460" spans="3:5" customFormat="1">
      <c r="C1460" s="516"/>
      <c r="D1460" s="639"/>
      <c r="E1460" s="643"/>
    </row>
    <row r="1461" spans="3:5" customFormat="1">
      <c r="C1461" s="516"/>
      <c r="D1461" s="639"/>
      <c r="E1461" s="643"/>
    </row>
    <row r="1462" spans="3:5" customFormat="1">
      <c r="C1462" s="516"/>
      <c r="D1462" s="639"/>
      <c r="E1462" s="643"/>
    </row>
    <row r="1463" spans="3:5" customFormat="1">
      <c r="C1463" s="516"/>
      <c r="D1463" s="639"/>
      <c r="E1463" s="643"/>
    </row>
    <row r="1464" spans="3:5" customFormat="1">
      <c r="C1464" s="516"/>
      <c r="D1464" s="639"/>
      <c r="E1464" s="643"/>
    </row>
    <row r="1465" spans="3:5" customFormat="1">
      <c r="C1465" s="516"/>
      <c r="D1465" s="639"/>
      <c r="E1465" s="643"/>
    </row>
    <row r="1466" spans="3:5" customFormat="1">
      <c r="C1466" s="516"/>
      <c r="D1466" s="639"/>
      <c r="E1466" s="643"/>
    </row>
    <row r="1467" spans="3:5" customFormat="1">
      <c r="C1467" s="516"/>
      <c r="D1467" s="639"/>
      <c r="E1467" s="643"/>
    </row>
    <row r="1468" spans="3:5" customFormat="1">
      <c r="C1468" s="516"/>
      <c r="D1468" s="639"/>
      <c r="E1468" s="643"/>
    </row>
    <row r="1469" spans="3:5" customFormat="1">
      <c r="C1469" s="516"/>
      <c r="D1469" s="639"/>
      <c r="E1469" s="643"/>
    </row>
    <row r="1470" spans="3:5" customFormat="1">
      <c r="C1470" s="516"/>
      <c r="D1470" s="639"/>
      <c r="E1470" s="643"/>
    </row>
    <row r="1471" spans="3:5" customFormat="1">
      <c r="C1471" s="516"/>
      <c r="D1471" s="639"/>
      <c r="E1471" s="643"/>
    </row>
    <row r="1472" spans="3:5" customFormat="1">
      <c r="C1472" s="516"/>
      <c r="D1472" s="639"/>
      <c r="E1472" s="643"/>
    </row>
    <row r="1473" spans="3:5" customFormat="1">
      <c r="C1473" s="516"/>
      <c r="D1473" s="639"/>
      <c r="E1473" s="643"/>
    </row>
    <row r="1474" spans="3:5" customFormat="1">
      <c r="C1474" s="516"/>
      <c r="D1474" s="639"/>
      <c r="E1474" s="643"/>
    </row>
    <row r="1475" spans="3:5" customFormat="1">
      <c r="C1475" s="516"/>
      <c r="D1475" s="639"/>
      <c r="E1475" s="643"/>
    </row>
    <row r="1476" spans="3:5" customFormat="1">
      <c r="C1476" s="516"/>
      <c r="D1476" s="639"/>
      <c r="E1476" s="643"/>
    </row>
    <row r="1477" spans="3:5" customFormat="1">
      <c r="C1477" s="516"/>
      <c r="D1477" s="639"/>
      <c r="E1477" s="643"/>
    </row>
    <row r="1478" spans="3:5" customFormat="1">
      <c r="C1478" s="516"/>
      <c r="D1478" s="639"/>
      <c r="E1478" s="643"/>
    </row>
    <row r="1479" spans="3:5" customFormat="1">
      <c r="C1479" s="516"/>
      <c r="D1479" s="639"/>
      <c r="E1479" s="643"/>
    </row>
    <row r="1480" spans="3:5" customFormat="1">
      <c r="C1480" s="516"/>
      <c r="D1480" s="639"/>
      <c r="E1480" s="643"/>
    </row>
    <row r="1481" spans="3:5" customFormat="1">
      <c r="C1481" s="516"/>
      <c r="D1481" s="639"/>
      <c r="E1481" s="643"/>
    </row>
    <row r="1482" spans="3:5" customFormat="1">
      <c r="C1482" s="516"/>
      <c r="D1482" s="639"/>
      <c r="E1482" s="643"/>
    </row>
    <row r="1483" spans="3:5" customFormat="1">
      <c r="C1483" s="516"/>
      <c r="D1483" s="639"/>
      <c r="E1483" s="643"/>
    </row>
    <row r="1484" spans="3:5" customFormat="1">
      <c r="C1484" s="516"/>
      <c r="D1484" s="639"/>
      <c r="E1484" s="643"/>
    </row>
    <row r="1485" spans="3:5" customFormat="1">
      <c r="C1485" s="516"/>
      <c r="D1485" s="639"/>
      <c r="E1485" s="643"/>
    </row>
    <row r="1486" spans="3:5" customFormat="1">
      <c r="C1486" s="516"/>
      <c r="D1486" s="639"/>
      <c r="E1486" s="643"/>
    </row>
    <row r="1487" spans="3:5" customFormat="1">
      <c r="C1487" s="516"/>
      <c r="D1487" s="639"/>
      <c r="E1487" s="643"/>
    </row>
    <row r="1488" spans="3:5" customFormat="1">
      <c r="C1488" s="516"/>
      <c r="D1488" s="639"/>
      <c r="E1488" s="643"/>
    </row>
    <row r="1489" spans="3:5" customFormat="1">
      <c r="C1489" s="516"/>
      <c r="D1489" s="639"/>
      <c r="E1489" s="643"/>
    </row>
    <row r="1490" spans="3:5" customFormat="1">
      <c r="C1490" s="516"/>
      <c r="D1490" s="639"/>
      <c r="E1490" s="643"/>
    </row>
    <row r="1491" spans="3:5" customFormat="1">
      <c r="C1491" s="516"/>
      <c r="D1491" s="639"/>
      <c r="E1491" s="643"/>
    </row>
    <row r="1492" spans="3:5" customFormat="1">
      <c r="C1492" s="516"/>
      <c r="D1492" s="639"/>
      <c r="E1492" s="643"/>
    </row>
    <row r="1493" spans="3:5" customFormat="1">
      <c r="C1493" s="516"/>
      <c r="D1493" s="639"/>
      <c r="E1493" s="643"/>
    </row>
    <row r="1494" spans="3:5" customFormat="1">
      <c r="C1494" s="516"/>
      <c r="D1494" s="639"/>
      <c r="E1494" s="643"/>
    </row>
    <row r="1495" spans="3:5" customFormat="1">
      <c r="C1495" s="516"/>
      <c r="D1495" s="639"/>
      <c r="E1495" s="643"/>
    </row>
    <row r="1496" spans="3:5" customFormat="1">
      <c r="C1496" s="516"/>
      <c r="D1496" s="639"/>
      <c r="E1496" s="643"/>
    </row>
    <row r="1497" spans="3:5" customFormat="1">
      <c r="C1497" s="516"/>
      <c r="D1497" s="639"/>
      <c r="E1497" s="643"/>
    </row>
    <row r="1498" spans="3:5" customFormat="1">
      <c r="C1498" s="516"/>
      <c r="D1498" s="639"/>
      <c r="E1498" s="643"/>
    </row>
    <row r="1499" spans="3:5" customFormat="1">
      <c r="C1499" s="516"/>
      <c r="D1499" s="639"/>
      <c r="E1499" s="643"/>
    </row>
    <row r="1500" spans="3:5" customFormat="1">
      <c r="C1500" s="516"/>
      <c r="D1500" s="639"/>
      <c r="E1500" s="643"/>
    </row>
    <row r="1501" spans="3:5" customFormat="1">
      <c r="C1501" s="516"/>
      <c r="D1501" s="639"/>
      <c r="E1501" s="643"/>
    </row>
    <row r="1502" spans="3:5" customFormat="1">
      <c r="C1502" s="516"/>
      <c r="D1502" s="639"/>
      <c r="E1502" s="643"/>
    </row>
    <row r="1503" spans="3:5" customFormat="1">
      <c r="C1503" s="516"/>
      <c r="D1503" s="639"/>
      <c r="E1503" s="643"/>
    </row>
    <row r="1504" spans="3:5" customFormat="1">
      <c r="C1504" s="516"/>
      <c r="D1504" s="639"/>
      <c r="E1504" s="643"/>
    </row>
    <row r="1505" spans="3:5" customFormat="1">
      <c r="C1505" s="516"/>
      <c r="D1505" s="639"/>
      <c r="E1505" s="643"/>
    </row>
    <row r="1506" spans="3:5" customFormat="1">
      <c r="C1506" s="516"/>
      <c r="D1506" s="639"/>
      <c r="E1506" s="643"/>
    </row>
    <row r="1507" spans="3:5" customFormat="1">
      <c r="C1507" s="516"/>
      <c r="D1507" s="639"/>
      <c r="E1507" s="643"/>
    </row>
    <row r="1508" spans="3:5" customFormat="1">
      <c r="C1508" s="516"/>
      <c r="D1508" s="639"/>
      <c r="E1508" s="643"/>
    </row>
    <row r="1509" spans="3:5" customFormat="1">
      <c r="C1509" s="516"/>
      <c r="D1509" s="639"/>
      <c r="E1509" s="643"/>
    </row>
    <row r="1510" spans="3:5" customFormat="1">
      <c r="C1510" s="516"/>
      <c r="D1510" s="639"/>
      <c r="E1510" s="643"/>
    </row>
    <row r="1511" spans="3:5" customFormat="1">
      <c r="C1511" s="516"/>
      <c r="D1511" s="639"/>
      <c r="E1511" s="643"/>
    </row>
    <row r="1512" spans="3:5" customFormat="1">
      <c r="C1512" s="516"/>
      <c r="D1512" s="639"/>
      <c r="E1512" s="643"/>
    </row>
    <row r="1513" spans="3:5" customFormat="1">
      <c r="C1513" s="516"/>
      <c r="D1513" s="639"/>
      <c r="E1513" s="643"/>
    </row>
    <row r="1514" spans="3:5" customFormat="1">
      <c r="C1514" s="516"/>
      <c r="D1514" s="639"/>
      <c r="E1514" s="643"/>
    </row>
    <row r="1515" spans="3:5" customFormat="1">
      <c r="C1515" s="516"/>
      <c r="D1515" s="639"/>
      <c r="E1515" s="643"/>
    </row>
    <row r="1516" spans="3:5" customFormat="1">
      <c r="C1516" s="516"/>
      <c r="D1516" s="639"/>
      <c r="E1516" s="643"/>
    </row>
    <row r="1517" spans="3:5" customFormat="1">
      <c r="C1517" s="516"/>
      <c r="D1517" s="639"/>
      <c r="E1517" s="643"/>
    </row>
    <row r="1518" spans="3:5" customFormat="1">
      <c r="C1518" s="516"/>
      <c r="D1518" s="639"/>
      <c r="E1518" s="643"/>
    </row>
    <row r="1519" spans="3:5" customFormat="1">
      <c r="C1519" s="516"/>
      <c r="D1519" s="639"/>
      <c r="E1519" s="643"/>
    </row>
    <row r="1520" spans="3:5" customFormat="1">
      <c r="C1520" s="516"/>
      <c r="D1520" s="639"/>
      <c r="E1520" s="643"/>
    </row>
    <row r="1521" spans="3:5" customFormat="1">
      <c r="C1521" s="516"/>
      <c r="D1521" s="639"/>
      <c r="E1521" s="643"/>
    </row>
    <row r="1522" spans="3:5" customFormat="1">
      <c r="C1522" s="516"/>
      <c r="D1522" s="639"/>
      <c r="E1522" s="643"/>
    </row>
    <row r="1523" spans="3:5" customFormat="1">
      <c r="C1523" s="516"/>
      <c r="D1523" s="639"/>
      <c r="E1523" s="643"/>
    </row>
    <row r="1524" spans="3:5" customFormat="1">
      <c r="C1524" s="516"/>
      <c r="D1524" s="639"/>
      <c r="E1524" s="643"/>
    </row>
    <row r="1525" spans="3:5" customFormat="1">
      <c r="C1525" s="516"/>
      <c r="D1525" s="639"/>
      <c r="E1525" s="643"/>
    </row>
    <row r="1526" spans="3:5" customFormat="1">
      <c r="C1526" s="516"/>
      <c r="D1526" s="639"/>
      <c r="E1526" s="643"/>
    </row>
    <row r="1527" spans="3:5" customFormat="1">
      <c r="C1527" s="516"/>
      <c r="D1527" s="639"/>
      <c r="E1527" s="643"/>
    </row>
    <row r="1528" spans="3:5" customFormat="1">
      <c r="C1528" s="516"/>
      <c r="D1528" s="639"/>
      <c r="E1528" s="643"/>
    </row>
    <row r="1529" spans="3:5" customFormat="1">
      <c r="C1529" s="516"/>
      <c r="D1529" s="639"/>
      <c r="E1529" s="643"/>
    </row>
    <row r="1530" spans="3:5" customFormat="1">
      <c r="C1530" s="516"/>
      <c r="D1530" s="639"/>
      <c r="E1530" s="643"/>
    </row>
    <row r="1531" spans="3:5" customFormat="1">
      <c r="C1531" s="516"/>
      <c r="D1531" s="639"/>
      <c r="E1531" s="643"/>
    </row>
    <row r="1532" spans="3:5" customFormat="1">
      <c r="C1532" s="516"/>
      <c r="D1532" s="639"/>
      <c r="E1532" s="643"/>
    </row>
    <row r="1533" spans="3:5" customFormat="1">
      <c r="C1533" s="516"/>
      <c r="D1533" s="639"/>
      <c r="E1533" s="643"/>
    </row>
    <row r="1534" spans="3:5" customFormat="1">
      <c r="C1534" s="516"/>
      <c r="D1534" s="639"/>
      <c r="E1534" s="643"/>
    </row>
    <row r="1535" spans="3:5" customFormat="1">
      <c r="C1535" s="516"/>
      <c r="D1535" s="639"/>
      <c r="E1535" s="643"/>
    </row>
    <row r="1536" spans="3:5" customFormat="1">
      <c r="C1536" s="516"/>
      <c r="D1536" s="639"/>
      <c r="E1536" s="643"/>
    </row>
    <row r="1537" spans="3:5" customFormat="1">
      <c r="C1537" s="516"/>
      <c r="D1537" s="639"/>
      <c r="E1537" s="643"/>
    </row>
    <row r="1538" spans="3:5" customFormat="1">
      <c r="C1538" s="516"/>
      <c r="D1538" s="639"/>
      <c r="E1538" s="643"/>
    </row>
    <row r="1539" spans="3:5" customFormat="1">
      <c r="C1539" s="516"/>
      <c r="D1539" s="639"/>
      <c r="E1539" s="643"/>
    </row>
    <row r="1540" spans="3:5" customFormat="1">
      <c r="C1540" s="516"/>
      <c r="D1540" s="639"/>
      <c r="E1540" s="643"/>
    </row>
    <row r="1541" spans="3:5" customFormat="1">
      <c r="C1541" s="516"/>
      <c r="D1541" s="639"/>
      <c r="E1541" s="643"/>
    </row>
    <row r="1542" spans="3:5" customFormat="1">
      <c r="C1542" s="516"/>
      <c r="D1542" s="639"/>
      <c r="E1542" s="643"/>
    </row>
    <row r="1543" spans="3:5" customFormat="1">
      <c r="C1543" s="516"/>
      <c r="D1543" s="639"/>
      <c r="E1543" s="643"/>
    </row>
    <row r="1544" spans="3:5" customFormat="1">
      <c r="C1544" s="516"/>
      <c r="D1544" s="639"/>
      <c r="E1544" s="643"/>
    </row>
    <row r="1545" spans="3:5" customFormat="1">
      <c r="C1545" s="516"/>
      <c r="D1545" s="639"/>
      <c r="E1545" s="643"/>
    </row>
    <row r="1546" spans="3:5" customFormat="1">
      <c r="C1546" s="516"/>
      <c r="D1546" s="639"/>
      <c r="E1546" s="643"/>
    </row>
    <row r="1547" spans="3:5" customFormat="1">
      <c r="C1547" s="516"/>
      <c r="D1547" s="639"/>
      <c r="E1547" s="643"/>
    </row>
    <row r="1548" spans="3:5" customFormat="1">
      <c r="C1548" s="516"/>
      <c r="D1548" s="639"/>
      <c r="E1548" s="643"/>
    </row>
    <row r="1549" spans="3:5" customFormat="1">
      <c r="C1549" s="516"/>
      <c r="D1549" s="639"/>
      <c r="E1549" s="643"/>
    </row>
    <row r="1550" spans="3:5" customFormat="1">
      <c r="C1550" s="516"/>
      <c r="D1550" s="639"/>
      <c r="E1550" s="643"/>
    </row>
    <row r="1551" spans="3:5" customFormat="1">
      <c r="C1551" s="516"/>
      <c r="D1551" s="639"/>
      <c r="E1551" s="643"/>
    </row>
    <row r="1552" spans="3:5" customFormat="1">
      <c r="C1552" s="516"/>
      <c r="D1552" s="639"/>
      <c r="E1552" s="643"/>
    </row>
    <row r="1553" spans="3:5" customFormat="1">
      <c r="C1553" s="516"/>
      <c r="D1553" s="639"/>
      <c r="E1553" s="643"/>
    </row>
    <row r="1554" spans="3:5" customFormat="1">
      <c r="C1554" s="516"/>
      <c r="D1554" s="639"/>
      <c r="E1554" s="643"/>
    </row>
    <row r="1555" spans="3:5" customFormat="1">
      <c r="C1555" s="516"/>
      <c r="D1555" s="639"/>
      <c r="E1555" s="643"/>
    </row>
    <row r="1556" spans="3:5" customFormat="1">
      <c r="C1556" s="516"/>
      <c r="D1556" s="639"/>
      <c r="E1556" s="643"/>
    </row>
    <row r="1557" spans="3:5" customFormat="1">
      <c r="C1557" s="516"/>
      <c r="D1557" s="639"/>
      <c r="E1557" s="643"/>
    </row>
    <row r="1558" spans="3:5" customFormat="1">
      <c r="C1558" s="516"/>
      <c r="D1558" s="639"/>
      <c r="E1558" s="643"/>
    </row>
    <row r="1559" spans="3:5" customFormat="1">
      <c r="C1559" s="516"/>
      <c r="D1559" s="639"/>
      <c r="E1559" s="643"/>
    </row>
    <row r="1560" spans="3:5" customFormat="1">
      <c r="C1560" s="516"/>
      <c r="D1560" s="639"/>
      <c r="E1560" s="643"/>
    </row>
    <row r="1561" spans="3:5" customFormat="1">
      <c r="C1561" s="516"/>
      <c r="D1561" s="639"/>
      <c r="E1561" s="643"/>
    </row>
    <row r="1562" spans="3:5" customFormat="1">
      <c r="C1562" s="516"/>
      <c r="D1562" s="639"/>
      <c r="E1562" s="643"/>
    </row>
    <row r="1563" spans="3:5" customFormat="1">
      <c r="C1563" s="516"/>
      <c r="D1563" s="639"/>
      <c r="E1563" s="643"/>
    </row>
    <row r="1564" spans="3:5" customFormat="1">
      <c r="C1564" s="516"/>
      <c r="D1564" s="639"/>
      <c r="E1564" s="643"/>
    </row>
    <row r="1565" spans="3:5" customFormat="1">
      <c r="C1565" s="516"/>
      <c r="D1565" s="639"/>
      <c r="E1565" s="643"/>
    </row>
    <row r="1566" spans="3:5" customFormat="1">
      <c r="C1566" s="516"/>
      <c r="D1566" s="639"/>
      <c r="E1566" s="643"/>
    </row>
    <row r="1567" spans="3:5" customFormat="1">
      <c r="C1567" s="516"/>
      <c r="D1567" s="639"/>
      <c r="E1567" s="643"/>
    </row>
    <row r="1568" spans="3:5" customFormat="1">
      <c r="C1568" s="516"/>
      <c r="D1568" s="639"/>
      <c r="E1568" s="643"/>
    </row>
    <row r="1569" spans="3:5" customFormat="1">
      <c r="C1569" s="516"/>
      <c r="D1569" s="639"/>
      <c r="E1569" s="643"/>
    </row>
    <row r="1570" spans="3:5" customFormat="1">
      <c r="C1570" s="516"/>
      <c r="D1570" s="639"/>
      <c r="E1570" s="643"/>
    </row>
    <row r="1571" spans="3:5" customFormat="1">
      <c r="C1571" s="516"/>
      <c r="D1571" s="639"/>
      <c r="E1571" s="643"/>
    </row>
    <row r="1572" spans="3:5" customFormat="1">
      <c r="C1572" s="516"/>
      <c r="D1572" s="639"/>
      <c r="E1572" s="643"/>
    </row>
    <row r="1573" spans="3:5" customFormat="1">
      <c r="C1573" s="516"/>
      <c r="D1573" s="639"/>
      <c r="E1573" s="643"/>
    </row>
    <row r="1574" spans="3:5" customFormat="1">
      <c r="C1574" s="516"/>
      <c r="D1574" s="639"/>
      <c r="E1574" s="643"/>
    </row>
    <row r="1575" spans="3:5" customFormat="1">
      <c r="C1575" s="516"/>
      <c r="D1575" s="639"/>
      <c r="E1575" s="643"/>
    </row>
    <row r="1576" spans="3:5" customFormat="1">
      <c r="C1576" s="516"/>
      <c r="D1576" s="639"/>
      <c r="E1576" s="643"/>
    </row>
    <row r="1577" spans="3:5" customFormat="1">
      <c r="C1577" s="516"/>
      <c r="D1577" s="639"/>
      <c r="E1577" s="643"/>
    </row>
    <row r="1578" spans="3:5" customFormat="1">
      <c r="C1578" s="516"/>
      <c r="D1578" s="639"/>
      <c r="E1578" s="643"/>
    </row>
    <row r="1579" spans="3:5" customFormat="1">
      <c r="C1579" s="516"/>
      <c r="D1579" s="639"/>
      <c r="E1579" s="643"/>
    </row>
    <row r="1580" spans="3:5" customFormat="1">
      <c r="C1580" s="516"/>
      <c r="D1580" s="639"/>
      <c r="E1580" s="643"/>
    </row>
    <row r="1581" spans="3:5" customFormat="1">
      <c r="C1581" s="516"/>
      <c r="D1581" s="639"/>
      <c r="E1581" s="643"/>
    </row>
    <row r="1582" spans="3:5" customFormat="1">
      <c r="C1582" s="516"/>
      <c r="D1582" s="639"/>
      <c r="E1582" s="643"/>
    </row>
    <row r="1583" spans="3:5" customFormat="1">
      <c r="C1583" s="516"/>
      <c r="D1583" s="639"/>
      <c r="E1583" s="643"/>
    </row>
    <row r="1584" spans="3:5" customFormat="1">
      <c r="C1584" s="516"/>
      <c r="D1584" s="639"/>
      <c r="E1584" s="643"/>
    </row>
    <row r="1585" spans="3:5" customFormat="1">
      <c r="C1585" s="516"/>
      <c r="D1585" s="639"/>
      <c r="E1585" s="643"/>
    </row>
    <row r="1586" spans="3:5" customFormat="1">
      <c r="C1586" s="516"/>
      <c r="D1586" s="639"/>
      <c r="E1586" s="643"/>
    </row>
    <row r="1587" spans="3:5" customFormat="1">
      <c r="C1587" s="516"/>
      <c r="D1587" s="639"/>
      <c r="E1587" s="643"/>
    </row>
    <row r="1588" spans="3:5" customFormat="1">
      <c r="C1588" s="516"/>
      <c r="D1588" s="639"/>
      <c r="E1588" s="643"/>
    </row>
    <row r="1589" spans="3:5" customFormat="1">
      <c r="C1589" s="516"/>
      <c r="D1589" s="639"/>
      <c r="E1589" s="643"/>
    </row>
    <row r="1590" spans="3:5" customFormat="1">
      <c r="C1590" s="516"/>
      <c r="D1590" s="639"/>
      <c r="E1590" s="643"/>
    </row>
    <row r="1591" spans="3:5" customFormat="1">
      <c r="C1591" s="516"/>
      <c r="D1591" s="639"/>
      <c r="E1591" s="643"/>
    </row>
    <row r="1592" spans="3:5" customFormat="1">
      <c r="C1592" s="516"/>
      <c r="D1592" s="639"/>
      <c r="E1592" s="643"/>
    </row>
    <row r="1593" spans="3:5" customFormat="1">
      <c r="C1593" s="516"/>
      <c r="D1593" s="639"/>
      <c r="E1593" s="643"/>
    </row>
    <row r="1594" spans="3:5" customFormat="1">
      <c r="C1594" s="516"/>
      <c r="D1594" s="639"/>
      <c r="E1594" s="643"/>
    </row>
    <row r="1595" spans="3:5" customFormat="1">
      <c r="C1595" s="516"/>
      <c r="D1595" s="639"/>
      <c r="E1595" s="643"/>
    </row>
    <row r="1596" spans="3:5" customFormat="1">
      <c r="C1596" s="516"/>
      <c r="D1596" s="639"/>
      <c r="E1596" s="643"/>
    </row>
    <row r="1597" spans="3:5" customFormat="1">
      <c r="C1597" s="516"/>
      <c r="D1597" s="639"/>
      <c r="E1597" s="643"/>
    </row>
    <row r="1598" spans="3:5" customFormat="1">
      <c r="C1598" s="516"/>
      <c r="D1598" s="639"/>
      <c r="E1598" s="643"/>
    </row>
    <row r="1599" spans="3:5" customFormat="1">
      <c r="C1599" s="516"/>
      <c r="D1599" s="639"/>
      <c r="E1599" s="643"/>
    </row>
    <row r="1600" spans="3:5" customFormat="1">
      <c r="C1600" s="516"/>
      <c r="D1600" s="639"/>
      <c r="E1600" s="643"/>
    </row>
    <row r="1601" spans="3:5" customFormat="1">
      <c r="C1601" s="516"/>
      <c r="D1601" s="639"/>
      <c r="E1601" s="643"/>
    </row>
    <row r="1602" spans="3:5" customFormat="1">
      <c r="C1602" s="516"/>
      <c r="D1602" s="639"/>
      <c r="E1602" s="643"/>
    </row>
    <row r="1603" spans="3:5" customFormat="1">
      <c r="C1603" s="516"/>
      <c r="D1603" s="639"/>
      <c r="E1603" s="643"/>
    </row>
    <row r="1604" spans="3:5" customFormat="1">
      <c r="C1604" s="516"/>
      <c r="D1604" s="639"/>
      <c r="E1604" s="643"/>
    </row>
    <row r="1605" spans="3:5" customFormat="1">
      <c r="C1605" s="516"/>
      <c r="D1605" s="639"/>
      <c r="E1605" s="643"/>
    </row>
    <row r="1606" spans="3:5" customFormat="1">
      <c r="C1606" s="516"/>
      <c r="D1606" s="639"/>
      <c r="E1606" s="643"/>
    </row>
    <row r="1607" spans="3:5" customFormat="1">
      <c r="C1607" s="516"/>
      <c r="D1607" s="639"/>
      <c r="E1607" s="643"/>
    </row>
    <row r="1608" spans="3:5" customFormat="1">
      <c r="C1608" s="516"/>
      <c r="D1608" s="639"/>
      <c r="E1608" s="643"/>
    </row>
    <row r="1609" spans="3:5" customFormat="1">
      <c r="C1609" s="516"/>
      <c r="D1609" s="639"/>
      <c r="E1609" s="643"/>
    </row>
    <row r="1610" spans="3:5" customFormat="1">
      <c r="C1610" s="516"/>
      <c r="D1610" s="639"/>
      <c r="E1610" s="643"/>
    </row>
    <row r="1611" spans="3:5" customFormat="1">
      <c r="C1611" s="516"/>
      <c r="D1611" s="639"/>
      <c r="E1611" s="643"/>
    </row>
    <row r="1612" spans="3:5" customFormat="1">
      <c r="C1612" s="516"/>
      <c r="D1612" s="639"/>
      <c r="E1612" s="643"/>
    </row>
    <row r="1613" spans="3:5" customFormat="1">
      <c r="C1613" s="516"/>
      <c r="D1613" s="639"/>
      <c r="E1613" s="643"/>
    </row>
    <row r="1614" spans="3:5" customFormat="1">
      <c r="C1614" s="516"/>
      <c r="D1614" s="639"/>
      <c r="E1614" s="643"/>
    </row>
    <row r="1615" spans="3:5" customFormat="1">
      <c r="C1615" s="516"/>
      <c r="D1615" s="639"/>
      <c r="E1615" s="643"/>
    </row>
    <row r="1616" spans="3:5" customFormat="1">
      <c r="C1616" s="516"/>
      <c r="D1616" s="639"/>
      <c r="E1616" s="643"/>
    </row>
    <row r="1617" spans="3:5" customFormat="1">
      <c r="C1617" s="516"/>
      <c r="D1617" s="639"/>
      <c r="E1617" s="643"/>
    </row>
    <row r="1618" spans="3:5" customFormat="1">
      <c r="C1618" s="516"/>
      <c r="D1618" s="639"/>
      <c r="E1618" s="643"/>
    </row>
    <row r="1619" spans="3:5" customFormat="1">
      <c r="C1619" s="516"/>
      <c r="D1619" s="639"/>
      <c r="E1619" s="643"/>
    </row>
    <row r="1620" spans="3:5" customFormat="1">
      <c r="C1620" s="516"/>
      <c r="D1620" s="639"/>
      <c r="E1620" s="643"/>
    </row>
    <row r="1621" spans="3:5" customFormat="1">
      <c r="C1621" s="516"/>
      <c r="D1621" s="639"/>
      <c r="E1621" s="643"/>
    </row>
    <row r="1622" spans="3:5" customFormat="1">
      <c r="C1622" s="516"/>
      <c r="D1622" s="639"/>
      <c r="E1622" s="643"/>
    </row>
    <row r="1623" spans="3:5" customFormat="1">
      <c r="C1623" s="516"/>
      <c r="D1623" s="639"/>
      <c r="E1623" s="643"/>
    </row>
    <row r="1624" spans="3:5" customFormat="1">
      <c r="C1624" s="516"/>
      <c r="D1624" s="639"/>
      <c r="E1624" s="643"/>
    </row>
    <row r="1625" spans="3:5" customFormat="1">
      <c r="C1625" s="516"/>
      <c r="D1625" s="639"/>
      <c r="E1625" s="643"/>
    </row>
    <row r="1626" spans="3:5" customFormat="1">
      <c r="C1626" s="516"/>
      <c r="D1626" s="639"/>
      <c r="E1626" s="643"/>
    </row>
    <row r="1627" spans="3:5" customFormat="1">
      <c r="C1627" s="516"/>
      <c r="D1627" s="639"/>
      <c r="E1627" s="643"/>
    </row>
    <row r="1628" spans="3:5" customFormat="1">
      <c r="C1628" s="516"/>
      <c r="D1628" s="639"/>
      <c r="E1628" s="643"/>
    </row>
    <row r="1629" spans="3:5" customFormat="1">
      <c r="C1629" s="516"/>
      <c r="D1629" s="639"/>
      <c r="E1629" s="643"/>
    </row>
    <row r="1630" spans="3:5" customFormat="1">
      <c r="C1630" s="516"/>
      <c r="D1630" s="639"/>
      <c r="E1630" s="643"/>
    </row>
    <row r="1631" spans="3:5" customFormat="1">
      <c r="C1631" s="516"/>
      <c r="D1631" s="639"/>
      <c r="E1631" s="643"/>
    </row>
    <row r="1632" spans="3:5" customFormat="1">
      <c r="C1632" s="516"/>
      <c r="D1632" s="639"/>
      <c r="E1632" s="643"/>
    </row>
    <row r="1633" spans="3:5" customFormat="1">
      <c r="C1633" s="516"/>
      <c r="D1633" s="639"/>
      <c r="E1633" s="643"/>
    </row>
    <row r="1634" spans="3:5" customFormat="1">
      <c r="C1634" s="516"/>
      <c r="D1634" s="639"/>
      <c r="E1634" s="643"/>
    </row>
    <row r="1635" spans="3:5" customFormat="1">
      <c r="C1635" s="516"/>
      <c r="D1635" s="639"/>
      <c r="E1635" s="643"/>
    </row>
    <row r="1636" spans="3:5" customFormat="1">
      <c r="C1636" s="516"/>
      <c r="D1636" s="639"/>
      <c r="E1636" s="643"/>
    </row>
    <row r="1637" spans="3:5" customFormat="1">
      <c r="C1637" s="516"/>
      <c r="D1637" s="639"/>
      <c r="E1637" s="643"/>
    </row>
    <row r="1638" spans="3:5" customFormat="1">
      <c r="C1638" s="516"/>
      <c r="D1638" s="639"/>
      <c r="E1638" s="643"/>
    </row>
    <row r="1639" spans="3:5" customFormat="1">
      <c r="C1639" s="516"/>
      <c r="D1639" s="639"/>
      <c r="E1639" s="643"/>
    </row>
    <row r="1640" spans="3:5" customFormat="1">
      <c r="C1640" s="516"/>
      <c r="D1640" s="639"/>
      <c r="E1640" s="643"/>
    </row>
    <row r="1641" spans="3:5" customFormat="1">
      <c r="C1641" s="516"/>
      <c r="D1641" s="639"/>
      <c r="E1641" s="643"/>
    </row>
    <row r="1642" spans="3:5" customFormat="1">
      <c r="C1642" s="516"/>
      <c r="D1642" s="639"/>
      <c r="E1642" s="643"/>
    </row>
    <row r="1643" spans="3:5" customFormat="1">
      <c r="C1643" s="516"/>
      <c r="D1643" s="639"/>
      <c r="E1643" s="643"/>
    </row>
    <row r="1644" spans="3:5" customFormat="1">
      <c r="C1644" s="516"/>
      <c r="D1644" s="639"/>
      <c r="E1644" s="643"/>
    </row>
    <row r="1645" spans="3:5" customFormat="1">
      <c r="C1645" s="516"/>
      <c r="D1645" s="639"/>
      <c r="E1645" s="643"/>
    </row>
    <row r="1646" spans="3:5" customFormat="1">
      <c r="C1646" s="516"/>
      <c r="D1646" s="639"/>
      <c r="E1646" s="643"/>
    </row>
    <row r="1647" spans="3:5" customFormat="1">
      <c r="C1647" s="516"/>
      <c r="D1647" s="639"/>
      <c r="E1647" s="643"/>
    </row>
    <row r="1648" spans="3:5" customFormat="1">
      <c r="C1648" s="516"/>
      <c r="D1648" s="639"/>
      <c r="E1648" s="643"/>
    </row>
    <row r="1649" spans="3:5" customFormat="1">
      <c r="C1649" s="516"/>
      <c r="D1649" s="639"/>
      <c r="E1649" s="643"/>
    </row>
    <row r="1650" spans="3:5" customFormat="1">
      <c r="C1650" s="516"/>
      <c r="D1650" s="639"/>
      <c r="E1650" s="643"/>
    </row>
    <row r="1651" spans="3:5" customFormat="1">
      <c r="C1651" s="516"/>
      <c r="D1651" s="639"/>
      <c r="E1651" s="643"/>
    </row>
    <row r="1652" spans="3:5" customFormat="1">
      <c r="C1652" s="516"/>
      <c r="D1652" s="639"/>
      <c r="E1652" s="643"/>
    </row>
    <row r="1653" spans="3:5" customFormat="1">
      <c r="C1653" s="516"/>
      <c r="D1653" s="639"/>
      <c r="E1653" s="643"/>
    </row>
    <row r="1654" spans="3:5" customFormat="1">
      <c r="C1654" s="516"/>
      <c r="D1654" s="639"/>
      <c r="E1654" s="643"/>
    </row>
    <row r="1655" spans="3:5" customFormat="1">
      <c r="C1655" s="516"/>
      <c r="D1655" s="639"/>
      <c r="E1655" s="643"/>
    </row>
    <row r="1656" spans="3:5" customFormat="1">
      <c r="C1656" s="516"/>
      <c r="D1656" s="639"/>
      <c r="E1656" s="643"/>
    </row>
    <row r="1657" spans="3:5" customFormat="1">
      <c r="C1657" s="516"/>
      <c r="D1657" s="639"/>
      <c r="E1657" s="643"/>
    </row>
    <row r="1658" spans="3:5" customFormat="1">
      <c r="C1658" s="516"/>
      <c r="D1658" s="639"/>
      <c r="E1658" s="643"/>
    </row>
    <row r="1659" spans="3:5" customFormat="1">
      <c r="C1659" s="516"/>
      <c r="D1659" s="639"/>
      <c r="E1659" s="643"/>
    </row>
    <row r="1660" spans="3:5" customFormat="1">
      <c r="C1660" s="516"/>
      <c r="D1660" s="639"/>
      <c r="E1660" s="643"/>
    </row>
    <row r="1661" spans="3:5" customFormat="1">
      <c r="C1661" s="516"/>
      <c r="D1661" s="639"/>
      <c r="E1661" s="643"/>
    </row>
    <row r="1662" spans="3:5" customFormat="1">
      <c r="C1662" s="516"/>
      <c r="D1662" s="639"/>
      <c r="E1662" s="643"/>
    </row>
    <row r="1663" spans="3:5" customFormat="1">
      <c r="C1663" s="516"/>
      <c r="D1663" s="639"/>
      <c r="E1663" s="643"/>
    </row>
    <row r="1664" spans="3:5" customFormat="1">
      <c r="C1664" s="516"/>
      <c r="D1664" s="639"/>
      <c r="E1664" s="643"/>
    </row>
    <row r="1665" spans="3:5" customFormat="1">
      <c r="C1665" s="516"/>
      <c r="D1665" s="639"/>
      <c r="E1665" s="643"/>
    </row>
    <row r="1666" spans="3:5" customFormat="1">
      <c r="C1666" s="516"/>
      <c r="D1666" s="639"/>
      <c r="E1666" s="643"/>
    </row>
    <row r="1667" spans="3:5" customFormat="1">
      <c r="C1667" s="516"/>
      <c r="D1667" s="639"/>
      <c r="E1667" s="643"/>
    </row>
    <row r="1668" spans="3:5" customFormat="1">
      <c r="C1668" s="516"/>
      <c r="D1668" s="639"/>
      <c r="E1668" s="643"/>
    </row>
    <row r="1669" spans="3:5" customFormat="1">
      <c r="C1669" s="516"/>
      <c r="D1669" s="639"/>
      <c r="E1669" s="643"/>
    </row>
    <row r="1670" spans="3:5" customFormat="1">
      <c r="C1670" s="516"/>
      <c r="D1670" s="639"/>
      <c r="E1670" s="643"/>
    </row>
    <row r="1671" spans="3:5" customFormat="1">
      <c r="C1671" s="516"/>
      <c r="D1671" s="639"/>
      <c r="E1671" s="643"/>
    </row>
    <row r="1672" spans="3:5" customFormat="1">
      <c r="C1672" s="516"/>
      <c r="D1672" s="639"/>
      <c r="E1672" s="643"/>
    </row>
    <row r="1673" spans="3:5" customFormat="1">
      <c r="C1673" s="516"/>
      <c r="D1673" s="639"/>
      <c r="E1673" s="643"/>
    </row>
    <row r="1674" spans="3:5" customFormat="1">
      <c r="C1674" s="516"/>
      <c r="D1674" s="639"/>
      <c r="E1674" s="643"/>
    </row>
    <row r="1675" spans="3:5" customFormat="1">
      <c r="C1675" s="516"/>
      <c r="D1675" s="639"/>
      <c r="E1675" s="643"/>
    </row>
    <row r="1676" spans="3:5" customFormat="1">
      <c r="C1676" s="516"/>
      <c r="D1676" s="639"/>
      <c r="E1676" s="643"/>
    </row>
    <row r="1677" spans="3:5" customFormat="1">
      <c r="C1677" s="516"/>
      <c r="D1677" s="639"/>
      <c r="E1677" s="643"/>
    </row>
    <row r="1678" spans="3:5" customFormat="1">
      <c r="C1678" s="516"/>
      <c r="D1678" s="639"/>
      <c r="E1678" s="643"/>
    </row>
    <row r="1679" spans="3:5" customFormat="1">
      <c r="C1679" s="516"/>
      <c r="D1679" s="639"/>
      <c r="E1679" s="643"/>
    </row>
    <row r="1680" spans="3:5" customFormat="1">
      <c r="C1680" s="516"/>
      <c r="D1680" s="639"/>
      <c r="E1680" s="643"/>
    </row>
    <row r="1681" spans="3:5" customFormat="1">
      <c r="C1681" s="516"/>
      <c r="D1681" s="639"/>
      <c r="E1681" s="643"/>
    </row>
    <row r="1682" spans="3:5" customFormat="1">
      <c r="C1682" s="516"/>
      <c r="D1682" s="639"/>
      <c r="E1682" s="643"/>
    </row>
    <row r="1683" spans="3:5" customFormat="1">
      <c r="C1683" s="516"/>
      <c r="D1683" s="639"/>
      <c r="E1683" s="643"/>
    </row>
    <row r="1684" spans="3:5" customFormat="1">
      <c r="C1684" s="516"/>
      <c r="D1684" s="639"/>
      <c r="E1684" s="643"/>
    </row>
    <row r="1685" spans="3:5" customFormat="1">
      <c r="C1685" s="516"/>
      <c r="D1685" s="639"/>
      <c r="E1685" s="643"/>
    </row>
    <row r="1686" spans="3:5" customFormat="1">
      <c r="C1686" s="516"/>
      <c r="D1686" s="639"/>
      <c r="E1686" s="643"/>
    </row>
    <row r="1687" spans="3:5" customFormat="1">
      <c r="C1687" s="516"/>
      <c r="D1687" s="639"/>
      <c r="E1687" s="643"/>
    </row>
    <row r="1688" spans="3:5" customFormat="1">
      <c r="C1688" s="516"/>
      <c r="D1688" s="639"/>
      <c r="E1688" s="643"/>
    </row>
    <row r="1689" spans="3:5" customFormat="1">
      <c r="C1689" s="516"/>
      <c r="D1689" s="639"/>
      <c r="E1689" s="643"/>
    </row>
    <row r="1690" spans="3:5" customFormat="1">
      <c r="C1690" s="516"/>
      <c r="D1690" s="639"/>
      <c r="E1690" s="643"/>
    </row>
    <row r="1691" spans="3:5" customFormat="1">
      <c r="C1691" s="516"/>
      <c r="D1691" s="639"/>
      <c r="E1691" s="643"/>
    </row>
    <row r="1692" spans="3:5" customFormat="1">
      <c r="C1692" s="516"/>
      <c r="D1692" s="639"/>
      <c r="E1692" s="643"/>
    </row>
    <row r="1693" spans="3:5" customFormat="1">
      <c r="C1693" s="516"/>
      <c r="D1693" s="639"/>
      <c r="E1693" s="643"/>
    </row>
    <row r="1694" spans="3:5" customFormat="1">
      <c r="C1694" s="516"/>
      <c r="D1694" s="639"/>
      <c r="E1694" s="643"/>
    </row>
    <row r="1695" spans="3:5" customFormat="1">
      <c r="C1695" s="516"/>
      <c r="D1695" s="639"/>
      <c r="E1695" s="643"/>
    </row>
    <row r="1696" spans="3:5" customFormat="1">
      <c r="C1696" s="516"/>
      <c r="D1696" s="639"/>
      <c r="E1696" s="643"/>
    </row>
    <row r="1697" spans="3:5" customFormat="1">
      <c r="C1697" s="516"/>
      <c r="D1697" s="639"/>
      <c r="E1697" s="643"/>
    </row>
    <row r="1698" spans="3:5" customFormat="1">
      <c r="C1698" s="516"/>
      <c r="D1698" s="639"/>
      <c r="E1698" s="643"/>
    </row>
    <row r="1699" spans="3:5" customFormat="1">
      <c r="C1699" s="516"/>
      <c r="D1699" s="639"/>
      <c r="E1699" s="643"/>
    </row>
    <row r="1700" spans="3:5" customFormat="1">
      <c r="C1700" s="516"/>
      <c r="D1700" s="639"/>
      <c r="E1700" s="643"/>
    </row>
    <row r="1701" spans="3:5" customFormat="1">
      <c r="C1701" s="516"/>
      <c r="D1701" s="639"/>
      <c r="E1701" s="643"/>
    </row>
    <row r="1702" spans="3:5" customFormat="1">
      <c r="C1702" s="516"/>
      <c r="D1702" s="639"/>
      <c r="E1702" s="643"/>
    </row>
    <row r="1703" spans="3:5" customFormat="1">
      <c r="C1703" s="516"/>
      <c r="D1703" s="639"/>
      <c r="E1703" s="643"/>
    </row>
    <row r="1704" spans="3:5" customFormat="1">
      <c r="C1704" s="516"/>
      <c r="D1704" s="639"/>
      <c r="E1704" s="643"/>
    </row>
    <row r="1705" spans="3:5" customFormat="1">
      <c r="C1705" s="516"/>
      <c r="D1705" s="639"/>
      <c r="E1705" s="643"/>
    </row>
    <row r="1706" spans="3:5" customFormat="1">
      <c r="C1706" s="516"/>
      <c r="D1706" s="639"/>
      <c r="E1706" s="643"/>
    </row>
    <row r="1707" spans="3:5" customFormat="1">
      <c r="C1707" s="516"/>
      <c r="D1707" s="639"/>
      <c r="E1707" s="643"/>
    </row>
    <row r="1708" spans="3:5" customFormat="1">
      <c r="C1708" s="516"/>
      <c r="D1708" s="639"/>
      <c r="E1708" s="643"/>
    </row>
    <row r="1709" spans="3:5" customFormat="1">
      <c r="C1709" s="516"/>
      <c r="D1709" s="639"/>
      <c r="E1709" s="643"/>
    </row>
    <row r="1710" spans="3:5" customFormat="1">
      <c r="C1710" s="516"/>
      <c r="D1710" s="639"/>
      <c r="E1710" s="643"/>
    </row>
    <row r="1711" spans="3:5" customFormat="1">
      <c r="C1711" s="516"/>
      <c r="D1711" s="639"/>
      <c r="E1711" s="643"/>
    </row>
    <row r="1712" spans="3:5" customFormat="1">
      <c r="C1712" s="516"/>
      <c r="D1712" s="639"/>
      <c r="E1712" s="643"/>
    </row>
    <row r="1713" spans="3:5" customFormat="1">
      <c r="C1713" s="516"/>
      <c r="D1713" s="639"/>
      <c r="E1713" s="643"/>
    </row>
    <row r="1714" spans="3:5" customFormat="1">
      <c r="C1714" s="516"/>
      <c r="D1714" s="639"/>
      <c r="E1714" s="643"/>
    </row>
    <row r="1715" spans="3:5" customFormat="1">
      <c r="C1715" s="516"/>
      <c r="D1715" s="639"/>
      <c r="E1715" s="643"/>
    </row>
    <row r="1716" spans="3:5" customFormat="1">
      <c r="C1716" s="516"/>
      <c r="D1716" s="639"/>
      <c r="E1716" s="643"/>
    </row>
    <row r="1717" spans="3:5" customFormat="1">
      <c r="C1717" s="516"/>
      <c r="D1717" s="639"/>
      <c r="E1717" s="643"/>
    </row>
    <row r="1718" spans="3:5" customFormat="1">
      <c r="C1718" s="516"/>
      <c r="D1718" s="639"/>
      <c r="E1718" s="643"/>
    </row>
    <row r="1719" spans="3:5" customFormat="1">
      <c r="C1719" s="516"/>
      <c r="D1719" s="639"/>
      <c r="E1719" s="643"/>
    </row>
    <row r="1720" spans="3:5" customFormat="1">
      <c r="C1720" s="516"/>
      <c r="D1720" s="639"/>
      <c r="E1720" s="643"/>
    </row>
    <row r="1721" spans="3:5" customFormat="1">
      <c r="C1721" s="516"/>
      <c r="D1721" s="639"/>
      <c r="E1721" s="643"/>
    </row>
    <row r="1722" spans="3:5" customFormat="1">
      <c r="C1722" s="516"/>
      <c r="D1722" s="639"/>
      <c r="E1722" s="643"/>
    </row>
    <row r="1723" spans="3:5" customFormat="1">
      <c r="C1723" s="516"/>
      <c r="D1723" s="639"/>
      <c r="E1723" s="643"/>
    </row>
    <row r="1724" spans="3:5" customFormat="1">
      <c r="C1724" s="516"/>
      <c r="D1724" s="639"/>
      <c r="E1724" s="643"/>
    </row>
    <row r="1725" spans="3:5" customFormat="1">
      <c r="C1725" s="516"/>
      <c r="D1725" s="639"/>
      <c r="E1725" s="643"/>
    </row>
    <row r="1726" spans="3:5" customFormat="1">
      <c r="C1726" s="516"/>
      <c r="D1726" s="639"/>
      <c r="E1726" s="643"/>
    </row>
    <row r="1727" spans="3:5" customFormat="1">
      <c r="C1727" s="516"/>
      <c r="D1727" s="639"/>
      <c r="E1727" s="643"/>
    </row>
    <row r="1728" spans="3:5" customFormat="1">
      <c r="C1728" s="516"/>
      <c r="D1728" s="639"/>
      <c r="E1728" s="643"/>
    </row>
    <row r="1729" spans="3:5" customFormat="1">
      <c r="C1729" s="516"/>
      <c r="D1729" s="639"/>
      <c r="E1729" s="643"/>
    </row>
    <row r="1730" spans="3:5" customFormat="1">
      <c r="C1730" s="516"/>
      <c r="D1730" s="639"/>
      <c r="E1730" s="643"/>
    </row>
    <row r="1731" spans="3:5" customFormat="1">
      <c r="C1731" s="516"/>
      <c r="D1731" s="639"/>
      <c r="E1731" s="643"/>
    </row>
    <row r="1732" spans="3:5" customFormat="1">
      <c r="C1732" s="516"/>
      <c r="D1732" s="639"/>
      <c r="E1732" s="643"/>
    </row>
    <row r="1733" spans="3:5" customFormat="1">
      <c r="C1733" s="516"/>
      <c r="D1733" s="639"/>
      <c r="E1733" s="643"/>
    </row>
    <row r="1734" spans="3:5" customFormat="1">
      <c r="C1734" s="516"/>
      <c r="D1734" s="639"/>
      <c r="E1734" s="643"/>
    </row>
    <row r="1735" spans="3:5" customFormat="1">
      <c r="C1735" s="516"/>
      <c r="D1735" s="639"/>
      <c r="E1735" s="643"/>
    </row>
    <row r="1736" spans="3:5" customFormat="1">
      <c r="C1736" s="516"/>
      <c r="D1736" s="639"/>
      <c r="E1736" s="643"/>
    </row>
    <row r="1737" spans="3:5" customFormat="1">
      <c r="C1737" s="516"/>
      <c r="D1737" s="639"/>
      <c r="E1737" s="643"/>
    </row>
    <row r="1738" spans="3:5" customFormat="1">
      <c r="C1738" s="516"/>
      <c r="D1738" s="639"/>
      <c r="E1738" s="643"/>
    </row>
    <row r="1739" spans="3:5" customFormat="1">
      <c r="C1739" s="516"/>
      <c r="D1739" s="639"/>
      <c r="E1739" s="643"/>
    </row>
    <row r="1740" spans="3:5" customFormat="1">
      <c r="C1740" s="516"/>
      <c r="D1740" s="639"/>
      <c r="E1740" s="643"/>
    </row>
    <row r="1741" spans="3:5" customFormat="1">
      <c r="C1741" s="516"/>
      <c r="D1741" s="639"/>
      <c r="E1741" s="643"/>
    </row>
    <row r="1742" spans="3:5" customFormat="1">
      <c r="C1742" s="516"/>
      <c r="D1742" s="639"/>
      <c r="E1742" s="643"/>
    </row>
    <row r="1743" spans="3:5" customFormat="1">
      <c r="C1743" s="516"/>
      <c r="D1743" s="639"/>
      <c r="E1743" s="643"/>
    </row>
    <row r="1744" spans="3:5" customFormat="1">
      <c r="C1744" s="516"/>
      <c r="D1744" s="639"/>
      <c r="E1744" s="643"/>
    </row>
    <row r="1745" spans="3:5" customFormat="1">
      <c r="C1745" s="516"/>
      <c r="D1745" s="639"/>
      <c r="E1745" s="643"/>
    </row>
    <row r="1746" spans="3:5" customFormat="1">
      <c r="C1746" s="516"/>
      <c r="D1746" s="639"/>
      <c r="E1746" s="643"/>
    </row>
    <row r="1747" spans="3:5" customFormat="1">
      <c r="C1747" s="516"/>
      <c r="D1747" s="639"/>
      <c r="E1747" s="643"/>
    </row>
    <row r="1748" spans="3:5" customFormat="1">
      <c r="C1748" s="516"/>
      <c r="D1748" s="639"/>
      <c r="E1748" s="643"/>
    </row>
    <row r="1749" spans="3:5" customFormat="1">
      <c r="C1749" s="516"/>
      <c r="D1749" s="639"/>
      <c r="E1749" s="643"/>
    </row>
    <row r="1750" spans="3:5" customFormat="1">
      <c r="C1750" s="516"/>
      <c r="D1750" s="639"/>
      <c r="E1750" s="643"/>
    </row>
    <row r="1751" spans="3:5" customFormat="1">
      <c r="C1751" s="516"/>
      <c r="D1751" s="639"/>
      <c r="E1751" s="643"/>
    </row>
    <row r="1752" spans="3:5" customFormat="1">
      <c r="C1752" s="516"/>
      <c r="D1752" s="639"/>
      <c r="E1752" s="643"/>
    </row>
    <row r="1753" spans="3:5" customFormat="1">
      <c r="C1753" s="516"/>
      <c r="D1753" s="639"/>
      <c r="E1753" s="643"/>
    </row>
    <row r="1754" spans="3:5" customFormat="1">
      <c r="C1754" s="516"/>
      <c r="D1754" s="639"/>
      <c r="E1754" s="643"/>
    </row>
    <row r="1755" spans="3:5" customFormat="1">
      <c r="C1755" s="516"/>
      <c r="D1755" s="639"/>
      <c r="E1755" s="643"/>
    </row>
    <row r="1756" spans="3:5" customFormat="1">
      <c r="C1756" s="516"/>
      <c r="D1756" s="639"/>
      <c r="E1756" s="643"/>
    </row>
    <row r="1757" spans="3:5" customFormat="1">
      <c r="C1757" s="516"/>
      <c r="D1757" s="639"/>
      <c r="E1757" s="643"/>
    </row>
    <row r="1758" spans="3:5" customFormat="1">
      <c r="C1758" s="516"/>
      <c r="D1758" s="639"/>
      <c r="E1758" s="643"/>
    </row>
    <row r="1759" spans="3:5" customFormat="1">
      <c r="C1759" s="516"/>
      <c r="D1759" s="639"/>
      <c r="E1759" s="643"/>
    </row>
    <row r="1760" spans="3:5" customFormat="1">
      <c r="C1760" s="516"/>
      <c r="D1760" s="639"/>
      <c r="E1760" s="643"/>
    </row>
    <row r="1761" spans="3:5" customFormat="1">
      <c r="C1761" s="516"/>
      <c r="D1761" s="639"/>
      <c r="E1761" s="643"/>
    </row>
    <row r="1762" spans="3:5" customFormat="1">
      <c r="C1762" s="516"/>
      <c r="D1762" s="639"/>
      <c r="E1762" s="643"/>
    </row>
    <row r="1763" spans="3:5" customFormat="1">
      <c r="C1763" s="516"/>
      <c r="D1763" s="639"/>
      <c r="E1763" s="643"/>
    </row>
    <row r="1764" spans="3:5" customFormat="1">
      <c r="C1764" s="516"/>
      <c r="D1764" s="639"/>
      <c r="E1764" s="643"/>
    </row>
    <row r="1765" spans="3:5" customFormat="1">
      <c r="C1765" s="516"/>
      <c r="D1765" s="639"/>
      <c r="E1765" s="643"/>
    </row>
    <row r="1766" spans="3:5" customFormat="1">
      <c r="C1766" s="516"/>
      <c r="D1766" s="639"/>
      <c r="E1766" s="643"/>
    </row>
    <row r="1767" spans="3:5" customFormat="1">
      <c r="C1767" s="516"/>
      <c r="D1767" s="639"/>
      <c r="E1767" s="643"/>
    </row>
    <row r="1768" spans="3:5" customFormat="1">
      <c r="C1768" s="516"/>
      <c r="D1768" s="639"/>
      <c r="E1768" s="643"/>
    </row>
    <row r="1769" spans="3:5" customFormat="1">
      <c r="C1769" s="516"/>
      <c r="D1769" s="639"/>
      <c r="E1769" s="643"/>
    </row>
    <row r="1770" spans="3:5" customFormat="1">
      <c r="C1770" s="516"/>
      <c r="D1770" s="639"/>
      <c r="E1770" s="643"/>
    </row>
    <row r="1771" spans="3:5" customFormat="1">
      <c r="C1771" s="516"/>
      <c r="D1771" s="639"/>
      <c r="E1771" s="643"/>
    </row>
    <row r="1772" spans="3:5" customFormat="1">
      <c r="C1772" s="516"/>
      <c r="D1772" s="639"/>
      <c r="E1772" s="643"/>
    </row>
    <row r="1773" spans="3:5" customFormat="1">
      <c r="C1773" s="516"/>
      <c r="D1773" s="639"/>
      <c r="E1773" s="643"/>
    </row>
    <row r="1774" spans="3:5" customFormat="1">
      <c r="C1774" s="516"/>
      <c r="D1774" s="639"/>
      <c r="E1774" s="643"/>
    </row>
    <row r="1775" spans="3:5" customFormat="1">
      <c r="C1775" s="516"/>
      <c r="D1775" s="639"/>
      <c r="E1775" s="643"/>
    </row>
    <row r="1776" spans="3:5" customFormat="1">
      <c r="C1776" s="516"/>
      <c r="D1776" s="639"/>
      <c r="E1776" s="643"/>
    </row>
    <row r="1777" spans="3:5" customFormat="1">
      <c r="C1777" s="516"/>
      <c r="D1777" s="639"/>
      <c r="E1777" s="643"/>
    </row>
    <row r="1778" spans="3:5" customFormat="1">
      <c r="C1778" s="516"/>
      <c r="D1778" s="639"/>
      <c r="E1778" s="643"/>
    </row>
    <row r="1779" spans="3:5" customFormat="1">
      <c r="C1779" s="516"/>
      <c r="D1779" s="639"/>
      <c r="E1779" s="643"/>
    </row>
    <row r="1780" spans="3:5" customFormat="1">
      <c r="C1780" s="516"/>
      <c r="D1780" s="639"/>
      <c r="E1780" s="643"/>
    </row>
    <row r="1781" spans="3:5" customFormat="1">
      <c r="C1781" s="516"/>
      <c r="D1781" s="639"/>
      <c r="E1781" s="643"/>
    </row>
    <row r="1782" spans="3:5" customFormat="1">
      <c r="C1782" s="516"/>
      <c r="D1782" s="639"/>
      <c r="E1782" s="643"/>
    </row>
    <row r="1783" spans="3:5" customFormat="1">
      <c r="C1783" s="516"/>
      <c r="D1783" s="639"/>
      <c r="E1783" s="643"/>
    </row>
    <row r="1784" spans="3:5" customFormat="1">
      <c r="C1784" s="516"/>
      <c r="D1784" s="639"/>
      <c r="E1784" s="643"/>
    </row>
    <row r="1785" spans="3:5" customFormat="1">
      <c r="C1785" s="516"/>
      <c r="D1785" s="639"/>
      <c r="E1785" s="643"/>
    </row>
    <row r="1786" spans="3:5" customFormat="1">
      <c r="C1786" s="516"/>
      <c r="D1786" s="639"/>
      <c r="E1786" s="643"/>
    </row>
    <row r="1787" spans="3:5" customFormat="1">
      <c r="C1787" s="516"/>
      <c r="D1787" s="639"/>
      <c r="E1787" s="643"/>
    </row>
    <row r="1788" spans="3:5" customFormat="1">
      <c r="C1788" s="516"/>
      <c r="D1788" s="639"/>
      <c r="E1788" s="643"/>
    </row>
    <row r="1789" spans="3:5" customFormat="1">
      <c r="C1789" s="516"/>
      <c r="D1789" s="639"/>
      <c r="E1789" s="643"/>
    </row>
    <row r="1790" spans="3:5" customFormat="1">
      <c r="C1790" s="516"/>
      <c r="D1790" s="639"/>
      <c r="E1790" s="643"/>
    </row>
    <row r="1791" spans="3:5" customFormat="1">
      <c r="C1791" s="516"/>
      <c r="D1791" s="639"/>
      <c r="E1791" s="643"/>
    </row>
    <row r="1792" spans="3:5" customFormat="1">
      <c r="C1792" s="516"/>
      <c r="D1792" s="639"/>
      <c r="E1792" s="643"/>
    </row>
    <row r="1793" spans="3:5" customFormat="1">
      <c r="C1793" s="516"/>
      <c r="D1793" s="639"/>
      <c r="E1793" s="643"/>
    </row>
    <row r="1794" spans="3:5" customFormat="1">
      <c r="C1794" s="516"/>
      <c r="D1794" s="639"/>
      <c r="E1794" s="643"/>
    </row>
    <row r="1795" spans="3:5" customFormat="1">
      <c r="C1795" s="516"/>
      <c r="D1795" s="639"/>
      <c r="E1795" s="643"/>
    </row>
    <row r="1796" spans="3:5" customFormat="1">
      <c r="C1796" s="516"/>
      <c r="D1796" s="639"/>
      <c r="E1796" s="643"/>
    </row>
    <row r="1797" spans="3:5" customFormat="1">
      <c r="C1797" s="516"/>
      <c r="D1797" s="639"/>
      <c r="E1797" s="643"/>
    </row>
    <row r="1798" spans="3:5" customFormat="1">
      <c r="C1798" s="516"/>
      <c r="D1798" s="639"/>
      <c r="E1798" s="643"/>
    </row>
    <row r="1799" spans="3:5" customFormat="1">
      <c r="C1799" s="516"/>
      <c r="D1799" s="639"/>
      <c r="E1799" s="643"/>
    </row>
    <row r="1800" spans="3:5" customFormat="1">
      <c r="C1800" s="516"/>
      <c r="D1800" s="639"/>
      <c r="E1800" s="643"/>
    </row>
    <row r="1801" spans="3:5" customFormat="1">
      <c r="C1801" s="516"/>
      <c r="D1801" s="639"/>
      <c r="E1801" s="643"/>
    </row>
    <row r="1802" spans="3:5" customFormat="1">
      <c r="C1802" s="516"/>
      <c r="D1802" s="639"/>
      <c r="E1802" s="643"/>
    </row>
    <row r="1803" spans="3:5" customFormat="1">
      <c r="C1803" s="516"/>
      <c r="D1803" s="639"/>
      <c r="E1803" s="643"/>
    </row>
    <row r="1804" spans="3:5" customFormat="1">
      <c r="C1804" s="516"/>
      <c r="D1804" s="639"/>
      <c r="E1804" s="643"/>
    </row>
    <row r="1805" spans="3:5" customFormat="1">
      <c r="C1805" s="516"/>
      <c r="D1805" s="639"/>
      <c r="E1805" s="643"/>
    </row>
    <row r="1806" spans="3:5" customFormat="1">
      <c r="C1806" s="516"/>
      <c r="D1806" s="639"/>
      <c r="E1806" s="643"/>
    </row>
    <row r="1807" spans="3:5" customFormat="1">
      <c r="C1807" s="516"/>
      <c r="D1807" s="639"/>
      <c r="E1807" s="643"/>
    </row>
    <row r="1808" spans="3:5" customFormat="1">
      <c r="C1808" s="516"/>
      <c r="D1808" s="639"/>
      <c r="E1808" s="643"/>
    </row>
    <row r="1809" spans="3:5" customFormat="1">
      <c r="C1809" s="516"/>
      <c r="D1809" s="639"/>
      <c r="E1809" s="643"/>
    </row>
    <row r="1810" spans="3:5" customFormat="1">
      <c r="C1810" s="516"/>
      <c r="D1810" s="639"/>
      <c r="E1810" s="643"/>
    </row>
    <row r="1811" spans="3:5" customFormat="1">
      <c r="C1811" s="516"/>
      <c r="D1811" s="639"/>
      <c r="E1811" s="643"/>
    </row>
    <row r="1812" spans="3:5" customFormat="1">
      <c r="C1812" s="516"/>
      <c r="D1812" s="639"/>
      <c r="E1812" s="643"/>
    </row>
    <row r="1813" spans="3:5" customFormat="1">
      <c r="C1813" s="516"/>
      <c r="D1813" s="639"/>
      <c r="E1813" s="643"/>
    </row>
    <row r="1814" spans="3:5" customFormat="1">
      <c r="C1814" s="516"/>
      <c r="D1814" s="639"/>
      <c r="E1814" s="643"/>
    </row>
    <row r="1815" spans="3:5" customFormat="1">
      <c r="C1815" s="516"/>
      <c r="D1815" s="639"/>
      <c r="E1815" s="643"/>
    </row>
    <row r="1816" spans="3:5" customFormat="1">
      <c r="C1816" s="516"/>
      <c r="D1816" s="639"/>
      <c r="E1816" s="643"/>
    </row>
    <row r="1817" spans="3:5" customFormat="1">
      <c r="C1817" s="516"/>
      <c r="D1817" s="639"/>
      <c r="E1817" s="643"/>
    </row>
    <row r="1818" spans="3:5" customFormat="1">
      <c r="C1818" s="516"/>
      <c r="D1818" s="639"/>
      <c r="E1818" s="643"/>
    </row>
    <row r="1819" spans="3:5" customFormat="1">
      <c r="C1819" s="516"/>
      <c r="D1819" s="639"/>
      <c r="E1819" s="643"/>
    </row>
    <row r="1820" spans="3:5" customFormat="1">
      <c r="C1820" s="516"/>
      <c r="D1820" s="639"/>
      <c r="E1820" s="643"/>
    </row>
    <row r="1821" spans="3:5" customFormat="1">
      <c r="C1821" s="516"/>
      <c r="D1821" s="639"/>
      <c r="E1821" s="643"/>
    </row>
    <row r="1822" spans="3:5" customFormat="1">
      <c r="C1822" s="516"/>
      <c r="D1822" s="639"/>
      <c r="E1822" s="643"/>
    </row>
    <row r="1823" spans="3:5" customFormat="1">
      <c r="C1823" s="516"/>
      <c r="D1823" s="639"/>
      <c r="E1823" s="643"/>
    </row>
    <row r="1824" spans="3:5" customFormat="1">
      <c r="C1824" s="516"/>
      <c r="D1824" s="639"/>
      <c r="E1824" s="643"/>
    </row>
    <row r="1825" spans="3:5" customFormat="1">
      <c r="C1825" s="516"/>
      <c r="D1825" s="639"/>
      <c r="E1825" s="643"/>
    </row>
    <row r="1826" spans="3:5" customFormat="1">
      <c r="C1826" s="516"/>
      <c r="D1826" s="639"/>
      <c r="E1826" s="643"/>
    </row>
    <row r="1827" spans="3:5" customFormat="1">
      <c r="C1827" s="516"/>
      <c r="D1827" s="639"/>
      <c r="E1827" s="643"/>
    </row>
    <row r="1828" spans="3:5" customFormat="1">
      <c r="C1828" s="516"/>
      <c r="D1828" s="639"/>
      <c r="E1828" s="643"/>
    </row>
    <row r="1829" spans="3:5" customFormat="1">
      <c r="C1829" s="516"/>
      <c r="D1829" s="639"/>
      <c r="E1829" s="643"/>
    </row>
    <row r="1830" spans="3:5" customFormat="1">
      <c r="C1830" s="516"/>
      <c r="D1830" s="639"/>
      <c r="E1830" s="643"/>
    </row>
    <row r="1831" spans="3:5" customFormat="1">
      <c r="C1831" s="516"/>
      <c r="D1831" s="639"/>
      <c r="E1831" s="643"/>
    </row>
    <row r="1832" spans="3:5" customFormat="1">
      <c r="C1832" s="516"/>
      <c r="D1832" s="639"/>
      <c r="E1832" s="643"/>
    </row>
    <row r="1833" spans="3:5" customFormat="1">
      <c r="C1833" s="516"/>
      <c r="D1833" s="639"/>
      <c r="E1833" s="643"/>
    </row>
    <row r="1834" spans="3:5" customFormat="1">
      <c r="C1834" s="516"/>
      <c r="D1834" s="639"/>
      <c r="E1834" s="643"/>
    </row>
    <row r="1835" spans="3:5" customFormat="1">
      <c r="C1835" s="516"/>
      <c r="D1835" s="639"/>
      <c r="E1835" s="643"/>
    </row>
    <row r="1836" spans="3:5" customFormat="1">
      <c r="C1836" s="516"/>
      <c r="D1836" s="639"/>
      <c r="E1836" s="643"/>
    </row>
    <row r="1837" spans="3:5" customFormat="1">
      <c r="C1837" s="516"/>
      <c r="D1837" s="639"/>
      <c r="E1837" s="643"/>
    </row>
    <row r="1838" spans="3:5" customFormat="1">
      <c r="C1838" s="516"/>
      <c r="D1838" s="639"/>
      <c r="E1838" s="643"/>
    </row>
    <row r="1839" spans="3:5" customFormat="1">
      <c r="C1839" s="516"/>
      <c r="D1839" s="639"/>
      <c r="E1839" s="643"/>
    </row>
    <row r="1840" spans="3:5" customFormat="1">
      <c r="C1840" s="516"/>
      <c r="D1840" s="639"/>
      <c r="E1840" s="643"/>
    </row>
    <row r="1841" spans="3:5" customFormat="1">
      <c r="C1841" s="516"/>
      <c r="D1841" s="639"/>
      <c r="E1841" s="643"/>
    </row>
    <row r="1842" spans="3:5" customFormat="1">
      <c r="C1842" s="516"/>
      <c r="D1842" s="639"/>
      <c r="E1842" s="643"/>
    </row>
    <row r="1843" spans="3:5" customFormat="1">
      <c r="C1843" s="516"/>
      <c r="D1843" s="639"/>
      <c r="E1843" s="643"/>
    </row>
    <row r="1844" spans="3:5" customFormat="1">
      <c r="C1844" s="516"/>
      <c r="D1844" s="639"/>
      <c r="E1844" s="643"/>
    </row>
    <row r="1845" spans="3:5" customFormat="1">
      <c r="C1845" s="516"/>
      <c r="D1845" s="639"/>
      <c r="E1845" s="643"/>
    </row>
    <row r="1846" spans="3:5" customFormat="1">
      <c r="C1846" s="516"/>
      <c r="D1846" s="639"/>
      <c r="E1846" s="643"/>
    </row>
    <row r="1847" spans="3:5" customFormat="1">
      <c r="C1847" s="516"/>
      <c r="D1847" s="639"/>
      <c r="E1847" s="643"/>
    </row>
    <row r="1848" spans="3:5" customFormat="1">
      <c r="C1848" s="516"/>
      <c r="D1848" s="639"/>
      <c r="E1848" s="643"/>
    </row>
    <row r="1849" spans="3:5" customFormat="1">
      <c r="C1849" s="516"/>
      <c r="D1849" s="639"/>
      <c r="E1849" s="643"/>
    </row>
    <row r="1850" spans="3:5" customFormat="1">
      <c r="C1850" s="516"/>
      <c r="D1850" s="639"/>
      <c r="E1850" s="643"/>
    </row>
    <row r="1851" spans="3:5" customFormat="1">
      <c r="C1851" s="516"/>
      <c r="D1851" s="639"/>
      <c r="E1851" s="643"/>
    </row>
    <row r="1852" spans="3:5" customFormat="1">
      <c r="C1852" s="516"/>
      <c r="D1852" s="639"/>
      <c r="E1852" s="643"/>
    </row>
    <row r="1853" spans="3:5" customFormat="1">
      <c r="C1853" s="516"/>
      <c r="D1853" s="639"/>
      <c r="E1853" s="643"/>
    </row>
    <row r="1854" spans="3:5" customFormat="1">
      <c r="C1854" s="516"/>
      <c r="D1854" s="639"/>
      <c r="E1854" s="643"/>
    </row>
    <row r="1855" spans="3:5" customFormat="1">
      <c r="C1855" s="516"/>
      <c r="D1855" s="639"/>
      <c r="E1855" s="643"/>
    </row>
    <row r="1856" spans="3:5" customFormat="1">
      <c r="C1856" s="516"/>
      <c r="D1856" s="639"/>
      <c r="E1856" s="643"/>
    </row>
    <row r="1857" spans="3:5" customFormat="1">
      <c r="C1857" s="516"/>
      <c r="D1857" s="639"/>
      <c r="E1857" s="643"/>
    </row>
    <row r="1858" spans="3:5" customFormat="1">
      <c r="C1858" s="516"/>
      <c r="D1858" s="639"/>
      <c r="E1858" s="643"/>
    </row>
    <row r="1859" spans="3:5" customFormat="1">
      <c r="C1859" s="516"/>
      <c r="D1859" s="639"/>
      <c r="E1859" s="643"/>
    </row>
    <row r="1860" spans="3:5" customFormat="1">
      <c r="C1860" s="516"/>
      <c r="D1860" s="639"/>
      <c r="E1860" s="643"/>
    </row>
    <row r="1861" spans="3:5" customFormat="1">
      <c r="C1861" s="516"/>
      <c r="D1861" s="639"/>
      <c r="E1861" s="643"/>
    </row>
    <row r="1862" spans="3:5" customFormat="1">
      <c r="C1862" s="516"/>
      <c r="D1862" s="639"/>
      <c r="E1862" s="643"/>
    </row>
    <row r="1863" spans="3:5" customFormat="1">
      <c r="C1863" s="516"/>
      <c r="D1863" s="639"/>
      <c r="E1863" s="643"/>
    </row>
    <row r="1864" spans="3:5" customFormat="1">
      <c r="C1864" s="516"/>
      <c r="D1864" s="639"/>
      <c r="E1864" s="643"/>
    </row>
    <row r="1865" spans="3:5" customFormat="1">
      <c r="C1865" s="516"/>
      <c r="D1865" s="639"/>
      <c r="E1865" s="643"/>
    </row>
    <row r="1866" spans="3:5" customFormat="1">
      <c r="C1866" s="516"/>
      <c r="D1866" s="639"/>
      <c r="E1866" s="643"/>
    </row>
    <row r="1867" spans="3:5" customFormat="1">
      <c r="C1867" s="516"/>
      <c r="D1867" s="639"/>
      <c r="E1867" s="643"/>
    </row>
    <row r="1868" spans="3:5" customFormat="1">
      <c r="C1868" s="516"/>
      <c r="D1868" s="639"/>
      <c r="E1868" s="643"/>
    </row>
    <row r="1869" spans="3:5" customFormat="1">
      <c r="C1869" s="516"/>
      <c r="D1869" s="639"/>
      <c r="E1869" s="643"/>
    </row>
    <row r="1870" spans="3:5" customFormat="1">
      <c r="C1870" s="516"/>
      <c r="D1870" s="639"/>
      <c r="E1870" s="643"/>
    </row>
    <row r="1871" spans="3:5" customFormat="1">
      <c r="C1871" s="516"/>
      <c r="D1871" s="639"/>
      <c r="E1871" s="643"/>
    </row>
    <row r="1872" spans="3:5" customFormat="1">
      <c r="C1872" s="516"/>
      <c r="D1872" s="639"/>
      <c r="E1872" s="643"/>
    </row>
    <row r="1873" spans="3:5" customFormat="1">
      <c r="C1873" s="516"/>
      <c r="D1873" s="639"/>
      <c r="E1873" s="643"/>
    </row>
    <row r="1874" spans="3:5" customFormat="1">
      <c r="C1874" s="516"/>
      <c r="D1874" s="639"/>
      <c r="E1874" s="643"/>
    </row>
    <row r="1875" spans="3:5" customFormat="1">
      <c r="C1875" s="516"/>
      <c r="D1875" s="639"/>
      <c r="E1875" s="643"/>
    </row>
    <row r="1876" spans="3:5" customFormat="1">
      <c r="C1876" s="516"/>
      <c r="D1876" s="639"/>
      <c r="E1876" s="643"/>
    </row>
    <row r="1877" spans="3:5" customFormat="1">
      <c r="C1877" s="516"/>
      <c r="D1877" s="639"/>
      <c r="E1877" s="643"/>
    </row>
    <row r="1878" spans="3:5" customFormat="1">
      <c r="C1878" s="516"/>
      <c r="D1878" s="639"/>
      <c r="E1878" s="643"/>
    </row>
    <row r="1879" spans="3:5" customFormat="1">
      <c r="C1879" s="516"/>
      <c r="D1879" s="639"/>
      <c r="E1879" s="643"/>
    </row>
    <row r="1880" spans="3:5" customFormat="1">
      <c r="C1880" s="516"/>
      <c r="D1880" s="639"/>
      <c r="E1880" s="643"/>
    </row>
    <row r="1881" spans="3:5" customFormat="1">
      <c r="C1881" s="516"/>
      <c r="D1881" s="639"/>
      <c r="E1881" s="643"/>
    </row>
    <row r="1882" spans="3:5" customFormat="1">
      <c r="C1882" s="516"/>
      <c r="D1882" s="639"/>
      <c r="E1882" s="643"/>
    </row>
    <row r="1883" spans="3:5" customFormat="1">
      <c r="C1883" s="516"/>
      <c r="D1883" s="639"/>
      <c r="E1883" s="643"/>
    </row>
    <row r="1884" spans="3:5" customFormat="1">
      <c r="C1884" s="516"/>
      <c r="D1884" s="639"/>
      <c r="E1884" s="643"/>
    </row>
    <row r="1885" spans="3:5" customFormat="1">
      <c r="C1885" s="516"/>
      <c r="D1885" s="639"/>
      <c r="E1885" s="643"/>
    </row>
    <row r="1886" spans="3:5" customFormat="1">
      <c r="C1886" s="516"/>
      <c r="D1886" s="639"/>
      <c r="E1886" s="643"/>
    </row>
    <row r="1887" spans="3:5" customFormat="1">
      <c r="C1887" s="516"/>
      <c r="D1887" s="639"/>
      <c r="E1887" s="643"/>
    </row>
    <row r="1888" spans="3:5" customFormat="1">
      <c r="C1888" s="516"/>
      <c r="D1888" s="639"/>
      <c r="E1888" s="643"/>
    </row>
    <row r="1889" spans="3:5" customFormat="1">
      <c r="C1889" s="516"/>
      <c r="D1889" s="639"/>
      <c r="E1889" s="643"/>
    </row>
    <row r="1890" spans="3:5" customFormat="1">
      <c r="C1890" s="516"/>
      <c r="D1890" s="639"/>
      <c r="E1890" s="643"/>
    </row>
    <row r="1891" spans="3:5" customFormat="1">
      <c r="C1891" s="516"/>
      <c r="D1891" s="639"/>
      <c r="E1891" s="643"/>
    </row>
    <row r="1892" spans="3:5" customFormat="1">
      <c r="C1892" s="516"/>
      <c r="D1892" s="639"/>
      <c r="E1892" s="643"/>
    </row>
    <row r="1893" spans="3:5" customFormat="1">
      <c r="C1893" s="516"/>
      <c r="D1893" s="639"/>
      <c r="E1893" s="643"/>
    </row>
    <row r="1894" spans="3:5" customFormat="1">
      <c r="C1894" s="516"/>
      <c r="D1894" s="639"/>
      <c r="E1894" s="643"/>
    </row>
    <row r="1895" spans="3:5" customFormat="1">
      <c r="C1895" s="516"/>
      <c r="D1895" s="639"/>
      <c r="E1895" s="643"/>
    </row>
    <row r="1896" spans="3:5" customFormat="1">
      <c r="C1896" s="516"/>
      <c r="D1896" s="639"/>
      <c r="E1896" s="643"/>
    </row>
    <row r="1897" spans="3:5" customFormat="1">
      <c r="C1897" s="516"/>
      <c r="D1897" s="639"/>
      <c r="E1897" s="643"/>
    </row>
    <row r="1898" spans="3:5" customFormat="1">
      <c r="C1898" s="516"/>
      <c r="D1898" s="639"/>
      <c r="E1898" s="643"/>
    </row>
    <row r="1899" spans="3:5" customFormat="1">
      <c r="C1899" s="516"/>
      <c r="D1899" s="639"/>
      <c r="E1899" s="643"/>
    </row>
    <row r="1900" spans="3:5" customFormat="1">
      <c r="C1900" s="516"/>
      <c r="D1900" s="639"/>
      <c r="E1900" s="643"/>
    </row>
    <row r="1901" spans="3:5" customFormat="1">
      <c r="C1901" s="516"/>
      <c r="D1901" s="639"/>
      <c r="E1901" s="643"/>
    </row>
    <row r="1902" spans="3:5" customFormat="1">
      <c r="C1902" s="516"/>
      <c r="D1902" s="639"/>
      <c r="E1902" s="643"/>
    </row>
    <row r="1903" spans="3:5" customFormat="1">
      <c r="C1903" s="516"/>
      <c r="D1903" s="639"/>
      <c r="E1903" s="643"/>
    </row>
    <row r="1904" spans="3:5" customFormat="1">
      <c r="C1904" s="516"/>
      <c r="D1904" s="639"/>
      <c r="E1904" s="643"/>
    </row>
    <row r="1905" spans="3:5" customFormat="1">
      <c r="C1905" s="516"/>
      <c r="D1905" s="639"/>
      <c r="E1905" s="643"/>
    </row>
    <row r="1906" spans="3:5" customFormat="1">
      <c r="C1906" s="516"/>
      <c r="D1906" s="639"/>
      <c r="E1906" s="643"/>
    </row>
    <row r="1907" spans="3:5" customFormat="1">
      <c r="C1907" s="516"/>
      <c r="D1907" s="639"/>
      <c r="E1907" s="643"/>
    </row>
    <row r="1908" spans="3:5" customFormat="1">
      <c r="C1908" s="516"/>
      <c r="D1908" s="639"/>
      <c r="E1908" s="643"/>
    </row>
    <row r="1909" spans="3:5" customFormat="1">
      <c r="C1909" s="516"/>
      <c r="D1909" s="639"/>
      <c r="E1909" s="643"/>
    </row>
    <row r="1910" spans="3:5" customFormat="1">
      <c r="C1910" s="516"/>
      <c r="D1910" s="639"/>
      <c r="E1910" s="643"/>
    </row>
    <row r="1911" spans="3:5" customFormat="1">
      <c r="C1911" s="516"/>
      <c r="D1911" s="639"/>
      <c r="E1911" s="643"/>
    </row>
    <row r="1912" spans="3:5" customFormat="1">
      <c r="C1912" s="516"/>
      <c r="D1912" s="639"/>
      <c r="E1912" s="643"/>
    </row>
    <row r="1913" spans="3:5" customFormat="1">
      <c r="C1913" s="516"/>
      <c r="D1913" s="639"/>
      <c r="E1913" s="643"/>
    </row>
    <row r="1914" spans="3:5" customFormat="1">
      <c r="C1914" s="516"/>
      <c r="D1914" s="639"/>
      <c r="E1914" s="643"/>
    </row>
    <row r="1915" spans="3:5" customFormat="1">
      <c r="C1915" s="516"/>
      <c r="D1915" s="639"/>
      <c r="E1915" s="643"/>
    </row>
    <row r="1916" spans="3:5" customFormat="1">
      <c r="C1916" s="516"/>
      <c r="D1916" s="639"/>
      <c r="E1916" s="643"/>
    </row>
    <row r="1917" spans="3:5" customFormat="1">
      <c r="C1917" s="516"/>
      <c r="D1917" s="639"/>
      <c r="E1917" s="643"/>
    </row>
    <row r="1918" spans="3:5" customFormat="1">
      <c r="C1918" s="516"/>
      <c r="D1918" s="639"/>
      <c r="E1918" s="643"/>
    </row>
    <row r="1919" spans="3:5" customFormat="1">
      <c r="C1919" s="516"/>
      <c r="D1919" s="639"/>
      <c r="E1919" s="643"/>
    </row>
    <row r="1920" spans="3:5" customFormat="1">
      <c r="C1920" s="516"/>
      <c r="D1920" s="639"/>
      <c r="E1920" s="643"/>
    </row>
    <row r="1921" spans="3:5" customFormat="1">
      <c r="C1921" s="516"/>
      <c r="D1921" s="639"/>
      <c r="E1921" s="643"/>
    </row>
    <row r="1922" spans="3:5" customFormat="1">
      <c r="C1922" s="516"/>
      <c r="D1922" s="639"/>
      <c r="E1922" s="643"/>
    </row>
    <row r="1923" spans="3:5" customFormat="1">
      <c r="C1923" s="516"/>
      <c r="D1923" s="639"/>
      <c r="E1923" s="643"/>
    </row>
    <row r="1924" spans="3:5" customFormat="1">
      <c r="C1924" s="516"/>
      <c r="D1924" s="639"/>
      <c r="E1924" s="643"/>
    </row>
    <row r="1925" spans="3:5" customFormat="1">
      <c r="C1925" s="516"/>
      <c r="D1925" s="639"/>
      <c r="E1925" s="643"/>
    </row>
    <row r="1926" spans="3:5" customFormat="1">
      <c r="C1926" s="516"/>
      <c r="D1926" s="639"/>
      <c r="E1926" s="643"/>
    </row>
    <row r="1927" spans="3:5" customFormat="1">
      <c r="C1927" s="516"/>
      <c r="D1927" s="639"/>
      <c r="E1927" s="643"/>
    </row>
    <row r="1928" spans="3:5" customFormat="1">
      <c r="C1928" s="516"/>
      <c r="D1928" s="639"/>
      <c r="E1928" s="643"/>
    </row>
    <row r="1929" spans="3:5" customFormat="1">
      <c r="C1929" s="516"/>
      <c r="D1929" s="639"/>
      <c r="E1929" s="643"/>
    </row>
    <row r="1930" spans="3:5" customFormat="1">
      <c r="C1930" s="516"/>
      <c r="D1930" s="639"/>
      <c r="E1930" s="643"/>
    </row>
    <row r="1931" spans="3:5" customFormat="1">
      <c r="C1931" s="516"/>
      <c r="D1931" s="639"/>
      <c r="E1931" s="643"/>
    </row>
    <row r="1932" spans="3:5" customFormat="1">
      <c r="C1932" s="516"/>
      <c r="D1932" s="639"/>
      <c r="E1932" s="643"/>
    </row>
    <row r="1933" spans="3:5" customFormat="1">
      <c r="C1933" s="516"/>
      <c r="D1933" s="639"/>
      <c r="E1933" s="643"/>
    </row>
    <row r="1934" spans="3:5" customFormat="1">
      <c r="C1934" s="516"/>
      <c r="D1934" s="639"/>
      <c r="E1934" s="643"/>
    </row>
    <row r="1935" spans="3:5" customFormat="1">
      <c r="C1935" s="516"/>
      <c r="D1935" s="639"/>
      <c r="E1935" s="643"/>
    </row>
    <row r="1936" spans="3:5" customFormat="1">
      <c r="C1936" s="516"/>
      <c r="D1936" s="639"/>
      <c r="E1936" s="643"/>
    </row>
    <row r="1937" spans="3:5" customFormat="1">
      <c r="C1937" s="516"/>
      <c r="D1937" s="639"/>
      <c r="E1937" s="643"/>
    </row>
    <row r="1938" spans="3:5" customFormat="1">
      <c r="C1938" s="516"/>
      <c r="D1938" s="639"/>
      <c r="E1938" s="643"/>
    </row>
    <row r="1939" spans="3:5" customFormat="1">
      <c r="C1939" s="516"/>
      <c r="D1939" s="639"/>
      <c r="E1939" s="643"/>
    </row>
    <row r="1940" spans="3:5" customFormat="1">
      <c r="C1940" s="516"/>
      <c r="D1940" s="639"/>
      <c r="E1940" s="643"/>
    </row>
    <row r="1941" spans="3:5" customFormat="1">
      <c r="C1941" s="516"/>
      <c r="D1941" s="639"/>
      <c r="E1941" s="643"/>
    </row>
    <row r="1942" spans="3:5" customFormat="1">
      <c r="C1942" s="516"/>
      <c r="D1942" s="639"/>
      <c r="E1942" s="643"/>
    </row>
    <row r="1943" spans="3:5" customFormat="1">
      <c r="C1943" s="516"/>
      <c r="D1943" s="639"/>
      <c r="E1943" s="643"/>
    </row>
    <row r="1944" spans="3:5" customFormat="1">
      <c r="C1944" s="516"/>
      <c r="D1944" s="639"/>
      <c r="E1944" s="643"/>
    </row>
    <row r="1945" spans="3:5" customFormat="1">
      <c r="C1945" s="516"/>
      <c r="D1945" s="639"/>
      <c r="E1945" s="643"/>
    </row>
    <row r="1946" spans="3:5" customFormat="1">
      <c r="C1946" s="516"/>
      <c r="D1946" s="639"/>
      <c r="E1946" s="643"/>
    </row>
    <row r="1947" spans="3:5" customFormat="1">
      <c r="C1947" s="516"/>
      <c r="D1947" s="639"/>
      <c r="E1947" s="643"/>
    </row>
    <row r="1948" spans="3:5" customFormat="1">
      <c r="C1948" s="516"/>
      <c r="D1948" s="639"/>
      <c r="E1948" s="643"/>
    </row>
    <row r="1949" spans="3:5" customFormat="1">
      <c r="C1949" s="516"/>
      <c r="D1949" s="639"/>
      <c r="E1949" s="643"/>
    </row>
    <row r="1950" spans="3:5" customFormat="1">
      <c r="C1950" s="516"/>
      <c r="D1950" s="639"/>
      <c r="E1950" s="643"/>
    </row>
    <row r="1951" spans="3:5" customFormat="1">
      <c r="C1951" s="516"/>
      <c r="D1951" s="639"/>
      <c r="E1951" s="643"/>
    </row>
    <row r="1952" spans="3:5" customFormat="1">
      <c r="C1952" s="516"/>
      <c r="D1952" s="639"/>
      <c r="E1952" s="643"/>
    </row>
    <row r="1953" spans="3:5" customFormat="1">
      <c r="C1953" s="516"/>
      <c r="D1953" s="639"/>
      <c r="E1953" s="643"/>
    </row>
    <row r="1954" spans="3:5" customFormat="1">
      <c r="C1954" s="516"/>
      <c r="D1954" s="639"/>
      <c r="E1954" s="643"/>
    </row>
    <row r="1955" spans="3:5" customFormat="1">
      <c r="C1955" s="516"/>
      <c r="D1955" s="639"/>
      <c r="E1955" s="643"/>
    </row>
  </sheetData>
  <autoFilter ref="A1:A1959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5" sqref="C5"/>
    </sheetView>
  </sheetViews>
  <sheetFormatPr defaultColWidth="9.140625" defaultRowHeight="12.75"/>
  <cols>
    <col min="2" max="2" width="9.140625" style="58"/>
    <col min="3" max="3" width="49.140625" customWidth="1"/>
    <col min="4" max="4" width="15.85546875" customWidth="1"/>
    <col min="5" max="5" width="10.42578125" customWidth="1"/>
  </cols>
  <sheetData>
    <row r="1" spans="1:5">
      <c r="A1" s="59" t="s">
        <v>1197</v>
      </c>
      <c r="B1" s="60"/>
      <c r="C1" s="165"/>
      <c r="D1" s="4"/>
      <c r="E1" s="4"/>
    </row>
    <row r="2" spans="1:5">
      <c r="A2" s="4"/>
      <c r="B2" s="62"/>
      <c r="C2" s="4"/>
      <c r="D2" s="4"/>
      <c r="E2" s="5" t="s">
        <v>1198</v>
      </c>
    </row>
    <row r="3" spans="1:5" ht="25.5" customHeight="1">
      <c r="A3" s="6" t="s">
        <v>210</v>
      </c>
      <c r="B3" s="63" t="s">
        <v>211</v>
      </c>
      <c r="C3" s="6" t="s">
        <v>212</v>
      </c>
      <c r="D3" s="511" t="s">
        <v>1806</v>
      </c>
      <c r="E3" s="512" t="s">
        <v>1805</v>
      </c>
    </row>
    <row r="4" spans="1:5">
      <c r="A4" s="64"/>
      <c r="B4" s="65"/>
      <c r="C4" s="66" t="s">
        <v>837</v>
      </c>
      <c r="D4" s="145"/>
      <c r="E4" s="145"/>
    </row>
    <row r="5" spans="1:5" ht="38.25">
      <c r="A5" s="6">
        <v>1100032</v>
      </c>
      <c r="B5" s="68"/>
      <c r="C5" s="69" t="s">
        <v>301</v>
      </c>
      <c r="D5" s="8"/>
      <c r="E5" s="8"/>
    </row>
    <row r="6" spans="1:5" ht="38.25">
      <c r="A6" s="6">
        <v>1100033</v>
      </c>
      <c r="B6" s="68"/>
      <c r="C6" s="69" t="s">
        <v>302</v>
      </c>
      <c r="D6" s="8"/>
      <c r="E6" s="8"/>
    </row>
    <row r="7" spans="1:5" ht="51">
      <c r="A7" s="6">
        <v>1100034</v>
      </c>
      <c r="B7" s="68"/>
      <c r="C7" s="69" t="s">
        <v>303</v>
      </c>
      <c r="D7" s="8"/>
      <c r="E7" s="8"/>
    </row>
    <row r="8" spans="1:5" s="255" customFormat="1" ht="12.75" customHeight="1">
      <c r="A8" s="113"/>
      <c r="B8" s="114"/>
      <c r="C8" s="93" t="s">
        <v>236</v>
      </c>
      <c r="D8" s="279"/>
      <c r="E8" s="307"/>
    </row>
    <row r="9" spans="1:5">
      <c r="A9" s="502" t="s">
        <v>1819</v>
      </c>
      <c r="B9" s="503"/>
      <c r="C9" s="504" t="s">
        <v>1818</v>
      </c>
      <c r="D9" s="505"/>
      <c r="E9" s="505"/>
    </row>
    <row r="10" spans="1:5" s="255" customFormat="1" ht="12.75" customHeight="1">
      <c r="A10" s="486" t="s">
        <v>310</v>
      </c>
      <c r="B10" s="487"/>
      <c r="C10" s="506" t="s">
        <v>250</v>
      </c>
      <c r="D10" s="507"/>
      <c r="E10" s="508"/>
    </row>
    <row r="11" spans="1:5">
      <c r="A11" s="667" t="s">
        <v>1199</v>
      </c>
      <c r="B11" s="667"/>
      <c r="C11" s="667"/>
      <c r="D11" s="667"/>
      <c r="E11" s="667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C4" sqref="C4:N4"/>
    </sheetView>
  </sheetViews>
  <sheetFormatPr defaultColWidth="9.140625" defaultRowHeight="12.75"/>
  <cols>
    <col min="1" max="1" width="9.140625" style="22"/>
    <col min="2" max="2" width="22" style="22" customWidth="1"/>
    <col min="3" max="3" width="8.5703125" style="22" customWidth="1"/>
    <col min="4" max="4" width="7.5703125" style="22" customWidth="1"/>
    <col min="5" max="6" width="6.85546875" style="22" customWidth="1"/>
    <col min="7" max="7" width="6.42578125" style="22" customWidth="1"/>
    <col min="8" max="8" width="6" style="22" customWidth="1"/>
    <col min="9" max="9" width="6.85546875" style="22" customWidth="1"/>
    <col min="10" max="10" width="7" style="22" customWidth="1"/>
    <col min="11" max="11" width="7.28515625" style="22" customWidth="1"/>
    <col min="12" max="12" width="7" style="22" customWidth="1"/>
    <col min="13" max="13" width="7.85546875" style="22" customWidth="1"/>
    <col min="14" max="14" width="6.7109375" style="22" customWidth="1"/>
    <col min="15" max="15" width="8" style="22" customWidth="1"/>
    <col min="16" max="16" width="7.5703125" style="22" customWidth="1"/>
    <col min="17" max="16384" width="9.140625" style="22"/>
  </cols>
  <sheetData>
    <row r="1" spans="1:16" s="21" customFormat="1" ht="14.25" customHeight="1">
      <c r="A1" s="712" t="s">
        <v>35</v>
      </c>
      <c r="B1" s="71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713" t="s">
        <v>1200</v>
      </c>
      <c r="P1" s="713"/>
    </row>
    <row r="2" spans="1:1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44"/>
      <c r="P2" s="44"/>
    </row>
    <row r="3" spans="1:16">
      <c r="A3" s="707" t="s">
        <v>1201</v>
      </c>
      <c r="B3" s="707" t="s">
        <v>1202</v>
      </c>
      <c r="C3" s="714" t="s">
        <v>1203</v>
      </c>
      <c r="D3" s="715"/>
      <c r="E3" s="715"/>
      <c r="F3" s="715"/>
      <c r="G3" s="715"/>
      <c r="H3" s="715"/>
      <c r="I3" s="714" t="s">
        <v>1204</v>
      </c>
      <c r="J3" s="715"/>
      <c r="K3" s="715"/>
      <c r="L3" s="715"/>
      <c r="M3" s="715"/>
      <c r="N3" s="715"/>
      <c r="O3" s="709" t="s">
        <v>1205</v>
      </c>
      <c r="P3" s="709" t="s">
        <v>1206</v>
      </c>
    </row>
    <row r="4" spans="1:16">
      <c r="A4" s="708"/>
      <c r="B4" s="708"/>
      <c r="C4" s="716" t="s">
        <v>1808</v>
      </c>
      <c r="D4" s="717"/>
      <c r="E4" s="718"/>
      <c r="F4" s="716" t="s">
        <v>1809</v>
      </c>
      <c r="G4" s="717"/>
      <c r="H4" s="718"/>
      <c r="I4" s="716" t="s">
        <v>1808</v>
      </c>
      <c r="J4" s="717"/>
      <c r="K4" s="718"/>
      <c r="L4" s="716" t="s">
        <v>1809</v>
      </c>
      <c r="M4" s="717"/>
      <c r="N4" s="718"/>
      <c r="O4" s="710"/>
      <c r="P4" s="710"/>
    </row>
    <row r="5" spans="1:16">
      <c r="A5" s="26"/>
      <c r="B5" s="27"/>
      <c r="C5" s="28" t="s">
        <v>98</v>
      </c>
      <c r="D5" s="28" t="s">
        <v>1207</v>
      </c>
      <c r="E5" s="28" t="s">
        <v>1208</v>
      </c>
      <c r="F5" s="28" t="s">
        <v>98</v>
      </c>
      <c r="G5" s="28" t="s">
        <v>1207</v>
      </c>
      <c r="H5" s="28" t="s">
        <v>1208</v>
      </c>
      <c r="I5" s="28" t="s">
        <v>98</v>
      </c>
      <c r="J5" s="28" t="s">
        <v>1207</v>
      </c>
      <c r="K5" s="28" t="s">
        <v>1208</v>
      </c>
      <c r="L5" s="28" t="s">
        <v>98</v>
      </c>
      <c r="M5" s="28" t="s">
        <v>1207</v>
      </c>
      <c r="N5" s="28" t="s">
        <v>1208</v>
      </c>
      <c r="O5" s="711"/>
      <c r="P5" s="711"/>
    </row>
    <row r="6" spans="1:16">
      <c r="A6" s="29" t="s">
        <v>1209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5"/>
      <c r="O6" s="46"/>
      <c r="P6" s="47"/>
    </row>
    <row r="7" spans="1:16" ht="33" customHeight="1">
      <c r="A7" s="32" t="s">
        <v>1210</v>
      </c>
      <c r="B7" s="32" t="s">
        <v>1211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48"/>
      <c r="O7" s="49"/>
      <c r="P7" s="50"/>
    </row>
    <row r="8" spans="1:16" ht="33" customHeight="1">
      <c r="A8" s="32" t="s">
        <v>1210</v>
      </c>
      <c r="B8" s="32" t="s">
        <v>1212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1"/>
      <c r="O8" s="52"/>
      <c r="P8" s="50"/>
    </row>
    <row r="9" spans="1:16" ht="33" customHeight="1">
      <c r="A9" s="32" t="s">
        <v>1213</v>
      </c>
      <c r="B9" s="32" t="s">
        <v>1214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8"/>
      <c r="O9" s="49"/>
      <c r="P9" s="50"/>
    </row>
    <row r="10" spans="1:16">
      <c r="A10" s="35" t="s">
        <v>1215</v>
      </c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5"/>
      <c r="O10" s="46"/>
      <c r="P10" s="47"/>
    </row>
    <row r="11" spans="1:16" ht="71.25" customHeight="1">
      <c r="A11" s="32" t="s">
        <v>1216</v>
      </c>
      <c r="B11" s="32" t="s">
        <v>1217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8"/>
      <c r="O11" s="49"/>
      <c r="P11" s="50"/>
    </row>
    <row r="12" spans="1:16" ht="71.25" customHeight="1">
      <c r="A12" s="32" t="s">
        <v>1216</v>
      </c>
      <c r="B12" s="32" t="s">
        <v>1218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8"/>
      <c r="O12" s="49"/>
      <c r="P12" s="50"/>
    </row>
    <row r="13" spans="1:16" ht="71.25" customHeight="1">
      <c r="A13" s="32" t="s">
        <v>1219</v>
      </c>
      <c r="B13" s="32" t="s">
        <v>1220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5"/>
      <c r="O13" s="46"/>
      <c r="P13" s="47"/>
    </row>
    <row r="14" spans="1:16">
      <c r="A14" s="37" t="s">
        <v>1221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5"/>
      <c r="O14" s="41"/>
      <c r="P14" s="53"/>
    </row>
    <row r="15" spans="1:16">
      <c r="A15" s="40" t="s">
        <v>1222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54"/>
      <c r="O15" s="43"/>
      <c r="P15" s="38"/>
    </row>
    <row r="16" spans="1:16">
      <c r="A16" s="705" t="s">
        <v>98</v>
      </c>
      <c r="B16" s="70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5"/>
      <c r="O16" s="56"/>
      <c r="P16" s="57"/>
    </row>
  </sheetData>
  <mergeCells count="13">
    <mergeCell ref="A1:B1"/>
    <mergeCell ref="O1:P1"/>
    <mergeCell ref="C3:H3"/>
    <mergeCell ref="I3:N3"/>
    <mergeCell ref="C4:E4"/>
    <mergeCell ref="F4:H4"/>
    <mergeCell ref="I4:K4"/>
    <mergeCell ref="L4:N4"/>
    <mergeCell ref="A16:B16"/>
    <mergeCell ref="A3:A4"/>
    <mergeCell ref="B3:B4"/>
    <mergeCell ref="O3:O5"/>
    <mergeCell ref="P3:P5"/>
  </mergeCells>
  <pageMargins left="0.7" right="0.7" top="0.75" bottom="0.75" header="0.3" footer="0.3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N11" sqref="N11"/>
    </sheetView>
  </sheetViews>
  <sheetFormatPr defaultColWidth="9.140625" defaultRowHeight="12.75"/>
  <cols>
    <col min="1" max="1" width="16" style="4" customWidth="1"/>
    <col min="2" max="2" width="14.85546875" style="4" customWidth="1"/>
    <col min="3" max="3" width="9.140625" style="4"/>
    <col min="4" max="4" width="28.7109375" style="4" customWidth="1"/>
    <col min="5" max="5" width="12.5703125" style="4" customWidth="1"/>
    <col min="6" max="6" width="10.85546875" style="4" customWidth="1"/>
    <col min="7" max="7" width="8.85546875" style="4" customWidth="1"/>
    <col min="8" max="8" width="10" style="4" customWidth="1"/>
    <col min="9" max="9" width="11.42578125" style="4" customWidth="1"/>
    <col min="10" max="10" width="8.85546875" style="4" customWidth="1"/>
    <col min="11" max="11" width="8.7109375" style="4" customWidth="1"/>
    <col min="12" max="12" width="9.42578125" style="4" customWidth="1"/>
    <col min="13" max="16384" width="9.140625" style="4"/>
  </cols>
  <sheetData>
    <row r="1" spans="1:12" ht="16.5" customHeight="1">
      <c r="A1" s="723" t="s">
        <v>1223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</row>
    <row r="2" spans="1:12" ht="30" customHeight="1">
      <c r="A2" s="727" t="s">
        <v>1224</v>
      </c>
      <c r="B2" s="727" t="s">
        <v>1225</v>
      </c>
      <c r="C2" s="727" t="s">
        <v>1226</v>
      </c>
      <c r="D2" s="727" t="s">
        <v>1227</v>
      </c>
      <c r="E2" s="727" t="s">
        <v>1228</v>
      </c>
      <c r="F2" s="727" t="s">
        <v>1229</v>
      </c>
      <c r="G2" s="725" t="s">
        <v>1230</v>
      </c>
      <c r="H2" s="725"/>
      <c r="I2" s="725"/>
      <c r="J2" s="725"/>
      <c r="K2" s="725"/>
      <c r="L2" s="725"/>
    </row>
    <row r="3" spans="1:12" ht="29.25" customHeight="1">
      <c r="A3" s="727"/>
      <c r="B3" s="727"/>
      <c r="C3" s="727"/>
      <c r="D3" s="727"/>
      <c r="E3" s="727"/>
      <c r="F3" s="727"/>
      <c r="G3" s="726" t="s">
        <v>2077</v>
      </c>
      <c r="H3" s="726"/>
      <c r="I3" s="726"/>
      <c r="J3" s="726" t="s">
        <v>1805</v>
      </c>
      <c r="K3" s="726"/>
      <c r="L3" s="726"/>
    </row>
    <row r="4" spans="1:12" ht="38.25" customHeight="1">
      <c r="A4" s="727"/>
      <c r="B4" s="727"/>
      <c r="C4" s="727"/>
      <c r="D4" s="727"/>
      <c r="E4" s="727"/>
      <c r="F4" s="727"/>
      <c r="G4" s="16" t="s">
        <v>1231</v>
      </c>
      <c r="H4" s="15" t="s">
        <v>1232</v>
      </c>
      <c r="I4" s="15" t="s">
        <v>1233</v>
      </c>
      <c r="J4" s="16" t="s">
        <v>1231</v>
      </c>
      <c r="K4" s="15" t="s">
        <v>1232</v>
      </c>
      <c r="L4" s="15" t="s">
        <v>1233</v>
      </c>
    </row>
    <row r="5" spans="1:12" ht="18" customHeight="1">
      <c r="A5" s="15">
        <v>0</v>
      </c>
      <c r="B5" s="15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2">
      <c r="A6" s="719" t="s">
        <v>1234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7"/>
    </row>
    <row r="7" spans="1:12">
      <c r="A7" s="719"/>
      <c r="B7" s="19"/>
      <c r="C7" s="19"/>
      <c r="D7" s="19"/>
      <c r="E7" s="19"/>
      <c r="F7" s="19"/>
      <c r="G7" s="19"/>
      <c r="H7" s="19"/>
      <c r="I7" s="19"/>
      <c r="J7" s="19"/>
      <c r="K7" s="15"/>
      <c r="L7" s="19"/>
    </row>
    <row r="8" spans="1:12">
      <c r="A8" s="719"/>
      <c r="B8" s="19"/>
      <c r="C8" s="19"/>
      <c r="D8" s="19"/>
      <c r="E8" s="19"/>
      <c r="F8" s="19"/>
      <c r="G8" s="19"/>
      <c r="H8" s="19"/>
      <c r="I8" s="19"/>
      <c r="J8" s="19"/>
      <c r="K8" s="15"/>
      <c r="L8" s="19"/>
    </row>
    <row r="9" spans="1:12">
      <c r="A9" s="719"/>
      <c r="B9" s="19"/>
      <c r="C9" s="19"/>
      <c r="D9" s="19"/>
      <c r="E9" s="19"/>
      <c r="F9" s="19"/>
      <c r="G9" s="19"/>
      <c r="H9" s="19"/>
      <c r="I9" s="19"/>
      <c r="J9" s="19"/>
      <c r="K9" s="15"/>
      <c r="L9" s="19"/>
    </row>
    <row r="10" spans="1:12">
      <c r="A10" s="719"/>
      <c r="B10" s="19"/>
      <c r="C10" s="19"/>
      <c r="D10" s="19"/>
      <c r="E10" s="19"/>
      <c r="F10" s="19"/>
      <c r="G10" s="19"/>
      <c r="H10" s="19"/>
      <c r="I10" s="19"/>
      <c r="J10" s="19"/>
      <c r="K10" s="15"/>
      <c r="L10" s="19"/>
    </row>
    <row r="11" spans="1:12">
      <c r="A11" s="719" t="s">
        <v>1235</v>
      </c>
      <c r="B11" s="19"/>
      <c r="C11" s="19"/>
      <c r="D11" s="19"/>
      <c r="E11" s="19"/>
      <c r="F11" s="19"/>
      <c r="G11" s="19"/>
      <c r="H11" s="19"/>
      <c r="I11" s="19"/>
      <c r="J11" s="19"/>
      <c r="K11" s="15"/>
      <c r="L11" s="19"/>
    </row>
    <row r="12" spans="1:12">
      <c r="A12" s="719"/>
      <c r="B12" s="19"/>
      <c r="C12" s="19"/>
      <c r="D12" s="19"/>
      <c r="E12" s="19"/>
      <c r="F12" s="19"/>
      <c r="G12" s="19"/>
      <c r="H12" s="19"/>
      <c r="I12" s="19"/>
      <c r="J12" s="19"/>
      <c r="K12" s="15"/>
      <c r="L12" s="19"/>
    </row>
    <row r="13" spans="1:12">
      <c r="A13" s="719"/>
      <c r="B13" s="19"/>
      <c r="C13" s="19"/>
      <c r="D13" s="19"/>
      <c r="E13" s="19"/>
      <c r="F13" s="19"/>
      <c r="G13" s="19"/>
      <c r="H13" s="19"/>
      <c r="I13" s="19"/>
      <c r="J13" s="19"/>
      <c r="K13" s="15"/>
      <c r="L13" s="19"/>
    </row>
    <row r="14" spans="1:12">
      <c r="A14" s="719"/>
      <c r="B14" s="19"/>
      <c r="C14" s="19"/>
      <c r="D14" s="19"/>
      <c r="E14" s="19"/>
      <c r="F14" s="19"/>
      <c r="G14" s="19"/>
      <c r="H14" s="19"/>
      <c r="I14" s="19"/>
      <c r="J14" s="19"/>
      <c r="K14" s="15"/>
      <c r="L14" s="19"/>
    </row>
    <row r="15" spans="1:12">
      <c r="A15" s="719"/>
      <c r="B15" s="19"/>
      <c r="C15" s="19"/>
      <c r="D15" s="19"/>
      <c r="E15" s="19"/>
      <c r="F15" s="19"/>
      <c r="G15" s="19"/>
      <c r="H15" s="19"/>
      <c r="I15" s="19"/>
      <c r="J15" s="19"/>
      <c r="K15" s="15"/>
      <c r="L15" s="19"/>
    </row>
    <row r="16" spans="1:12" ht="15">
      <c r="A16" s="720" t="s">
        <v>1236</v>
      </c>
      <c r="B16" s="647">
        <v>51351</v>
      </c>
      <c r="C16" s="648" t="s">
        <v>1894</v>
      </c>
      <c r="D16" s="648" t="s">
        <v>1895</v>
      </c>
      <c r="E16" s="648" t="s">
        <v>1896</v>
      </c>
      <c r="F16" s="648" t="s">
        <v>1897</v>
      </c>
      <c r="G16" s="648">
        <v>391</v>
      </c>
      <c r="H16" s="649">
        <v>21.85</v>
      </c>
      <c r="I16" s="648">
        <f>G16*H16</f>
        <v>8543.35</v>
      </c>
      <c r="J16" s="648">
        <v>0</v>
      </c>
      <c r="K16" s="649">
        <v>22.35</v>
      </c>
      <c r="L16" s="648">
        <f>J16*K16</f>
        <v>0</v>
      </c>
    </row>
    <row r="17" spans="1:12" ht="15">
      <c r="A17" s="721"/>
      <c r="B17" s="647">
        <v>71123</v>
      </c>
      <c r="C17" s="648" t="s">
        <v>1898</v>
      </c>
      <c r="D17" s="648" t="s">
        <v>1899</v>
      </c>
      <c r="E17" s="648" t="s">
        <v>1896</v>
      </c>
      <c r="F17" s="648" t="s">
        <v>1900</v>
      </c>
      <c r="G17" s="648">
        <v>565</v>
      </c>
      <c r="H17" s="649">
        <v>28.33</v>
      </c>
      <c r="I17" s="648">
        <f t="shared" ref="I17:I69" si="0">G17*H17</f>
        <v>16006.449999999999</v>
      </c>
      <c r="J17" s="648">
        <v>660</v>
      </c>
      <c r="K17" s="649">
        <v>28.33</v>
      </c>
      <c r="L17" s="648">
        <f t="shared" ref="L17:L69" si="1">J17*K17</f>
        <v>18697.8</v>
      </c>
    </row>
    <row r="18" spans="1:12" ht="15">
      <c r="A18" s="721"/>
      <c r="B18" s="647">
        <v>123140</v>
      </c>
      <c r="C18" s="648" t="s">
        <v>1901</v>
      </c>
      <c r="D18" s="648" t="s">
        <v>1902</v>
      </c>
      <c r="E18" s="648" t="s">
        <v>1896</v>
      </c>
      <c r="F18" s="648" t="s">
        <v>1903</v>
      </c>
      <c r="G18" s="648">
        <v>219</v>
      </c>
      <c r="H18" s="649">
        <v>36.35</v>
      </c>
      <c r="I18" s="648">
        <f t="shared" si="0"/>
        <v>7960.6500000000005</v>
      </c>
      <c r="J18" s="648">
        <v>162</v>
      </c>
      <c r="K18" s="649">
        <v>36.130000000000003</v>
      </c>
      <c r="L18" s="648">
        <f t="shared" si="1"/>
        <v>5853.06</v>
      </c>
    </row>
    <row r="19" spans="1:12" ht="15">
      <c r="A19" s="721"/>
      <c r="B19" s="647">
        <v>62206</v>
      </c>
      <c r="C19" s="648" t="s">
        <v>1904</v>
      </c>
      <c r="D19" s="648" t="s">
        <v>1905</v>
      </c>
      <c r="E19" s="648" t="s">
        <v>1906</v>
      </c>
      <c r="F19" s="648" t="s">
        <v>1907</v>
      </c>
      <c r="G19" s="648"/>
      <c r="H19" s="649"/>
      <c r="I19" s="648">
        <f t="shared" si="0"/>
        <v>0</v>
      </c>
      <c r="J19" s="648">
        <v>0</v>
      </c>
      <c r="K19" s="649"/>
      <c r="L19" s="648">
        <f t="shared" si="1"/>
        <v>0</v>
      </c>
    </row>
    <row r="20" spans="1:12" ht="15">
      <c r="A20" s="721"/>
      <c r="B20" s="647">
        <v>62207</v>
      </c>
      <c r="C20" s="648" t="s">
        <v>1904</v>
      </c>
      <c r="D20" s="648" t="s">
        <v>1908</v>
      </c>
      <c r="E20" s="648" t="s">
        <v>1906</v>
      </c>
      <c r="F20" s="648" t="s">
        <v>1909</v>
      </c>
      <c r="G20" s="648"/>
      <c r="H20" s="649"/>
      <c r="I20" s="648">
        <f t="shared" si="0"/>
        <v>0</v>
      </c>
      <c r="J20" s="648">
        <v>0</v>
      </c>
      <c r="K20" s="649"/>
      <c r="L20" s="648">
        <f t="shared" si="1"/>
        <v>0</v>
      </c>
    </row>
    <row r="21" spans="1:12" ht="15">
      <c r="A21" s="721"/>
      <c r="B21" s="647">
        <v>101355</v>
      </c>
      <c r="C21" s="648" t="s">
        <v>1910</v>
      </c>
      <c r="D21" s="648" t="s">
        <v>1911</v>
      </c>
      <c r="E21" s="648" t="s">
        <v>1896</v>
      </c>
      <c r="F21" s="648" t="s">
        <v>1912</v>
      </c>
      <c r="G21" s="648">
        <v>2</v>
      </c>
      <c r="H21" s="649">
        <v>153.38999999999999</v>
      </c>
      <c r="I21" s="648">
        <f t="shared" si="0"/>
        <v>306.77999999999997</v>
      </c>
      <c r="J21" s="648">
        <v>24</v>
      </c>
      <c r="K21" s="649">
        <v>153.97</v>
      </c>
      <c r="L21" s="648">
        <f t="shared" si="1"/>
        <v>3695.2799999999997</v>
      </c>
    </row>
    <row r="22" spans="1:12" ht="15">
      <c r="A22" s="721"/>
      <c r="B22" s="647">
        <v>47140</v>
      </c>
      <c r="C22" s="648" t="s">
        <v>1913</v>
      </c>
      <c r="D22" s="648" t="s">
        <v>1914</v>
      </c>
      <c r="E22" s="648" t="s">
        <v>1896</v>
      </c>
      <c r="F22" s="648" t="s">
        <v>1915</v>
      </c>
      <c r="G22" s="648">
        <v>1594</v>
      </c>
      <c r="H22" s="649">
        <v>43.43</v>
      </c>
      <c r="I22" s="648">
        <f t="shared" si="0"/>
        <v>69227.42</v>
      </c>
      <c r="J22" s="648">
        <v>1950</v>
      </c>
      <c r="K22" s="649">
        <v>43.76</v>
      </c>
      <c r="L22" s="648">
        <f t="shared" si="1"/>
        <v>85332</v>
      </c>
    </row>
    <row r="23" spans="1:12" ht="15">
      <c r="A23" s="721"/>
      <c r="B23" s="647">
        <v>66070</v>
      </c>
      <c r="C23" s="648" t="s">
        <v>1916</v>
      </c>
      <c r="D23" s="648" t="s">
        <v>1917</v>
      </c>
      <c r="E23" s="648" t="s">
        <v>1896</v>
      </c>
      <c r="F23" s="648" t="s">
        <v>1918</v>
      </c>
      <c r="G23" s="648">
        <v>22</v>
      </c>
      <c r="H23" s="649">
        <v>114.43</v>
      </c>
      <c r="I23" s="648">
        <f t="shared" si="0"/>
        <v>2517.46</v>
      </c>
      <c r="J23" s="648">
        <v>40</v>
      </c>
      <c r="K23" s="649">
        <v>127.46</v>
      </c>
      <c r="L23" s="648">
        <f t="shared" si="1"/>
        <v>5098.3999999999996</v>
      </c>
    </row>
    <row r="24" spans="1:12" ht="15">
      <c r="A24" s="721"/>
      <c r="B24" s="648">
        <v>100255</v>
      </c>
      <c r="C24" s="648"/>
      <c r="D24" s="648" t="s">
        <v>2016</v>
      </c>
      <c r="E24" s="648" t="s">
        <v>1896</v>
      </c>
      <c r="F24" s="648"/>
      <c r="G24" s="648">
        <v>2</v>
      </c>
      <c r="H24" s="649">
        <v>56.22</v>
      </c>
      <c r="I24" s="648">
        <f t="shared" si="0"/>
        <v>112.44</v>
      </c>
      <c r="J24" s="648"/>
      <c r="K24" s="649"/>
      <c r="L24" s="648"/>
    </row>
    <row r="25" spans="1:12" ht="15">
      <c r="A25" s="721"/>
      <c r="B25" s="648">
        <v>162192</v>
      </c>
      <c r="C25" s="648" t="s">
        <v>1919</v>
      </c>
      <c r="D25" s="648" t="s">
        <v>1920</v>
      </c>
      <c r="E25" s="648" t="s">
        <v>1896</v>
      </c>
      <c r="F25" s="648" t="s">
        <v>1921</v>
      </c>
      <c r="G25" s="648">
        <v>1835</v>
      </c>
      <c r="H25" s="649">
        <v>23.53</v>
      </c>
      <c r="I25" s="648">
        <f t="shared" si="0"/>
        <v>43177.55</v>
      </c>
      <c r="J25" s="648">
        <v>2420</v>
      </c>
      <c r="K25" s="649">
        <v>23.19</v>
      </c>
      <c r="L25" s="648">
        <f t="shared" si="1"/>
        <v>56119.8</v>
      </c>
    </row>
    <row r="26" spans="1:12" ht="15">
      <c r="A26" s="721"/>
      <c r="B26" s="648">
        <v>400411</v>
      </c>
      <c r="C26" s="648" t="s">
        <v>1922</v>
      </c>
      <c r="D26" s="648" t="s">
        <v>1923</v>
      </c>
      <c r="E26" s="648" t="s">
        <v>1896</v>
      </c>
      <c r="F26" s="648" t="s">
        <v>1924</v>
      </c>
      <c r="G26" s="648">
        <v>553</v>
      </c>
      <c r="H26" s="649">
        <v>38.979999999999997</v>
      </c>
      <c r="I26" s="648">
        <f t="shared" si="0"/>
        <v>21555.94</v>
      </c>
      <c r="J26" s="648">
        <v>1040</v>
      </c>
      <c r="K26" s="649">
        <v>41.28</v>
      </c>
      <c r="L26" s="648">
        <f t="shared" si="1"/>
        <v>42931.200000000004</v>
      </c>
    </row>
    <row r="27" spans="1:12" ht="15">
      <c r="A27" s="721"/>
      <c r="B27" s="648">
        <v>62300</v>
      </c>
      <c r="C27" s="648" t="s">
        <v>1925</v>
      </c>
      <c r="D27" s="648" t="s">
        <v>1926</v>
      </c>
      <c r="E27" s="648" t="s">
        <v>2073</v>
      </c>
      <c r="F27" s="648" t="s">
        <v>1927</v>
      </c>
      <c r="G27" s="648">
        <v>673</v>
      </c>
      <c r="H27" s="649">
        <v>280.05</v>
      </c>
      <c r="I27" s="648">
        <f t="shared" si="0"/>
        <v>188473.65</v>
      </c>
      <c r="J27" s="648">
        <v>1100</v>
      </c>
      <c r="K27" s="649">
        <v>280.24</v>
      </c>
      <c r="L27" s="648">
        <f t="shared" si="1"/>
        <v>308264</v>
      </c>
    </row>
    <row r="28" spans="1:12" ht="15">
      <c r="A28" s="721"/>
      <c r="B28" s="648">
        <v>62400</v>
      </c>
      <c r="C28" s="648"/>
      <c r="D28" s="648" t="s">
        <v>2014</v>
      </c>
      <c r="E28" s="648" t="s">
        <v>2074</v>
      </c>
      <c r="F28" s="648"/>
      <c r="G28" s="648">
        <v>655</v>
      </c>
      <c r="H28" s="649">
        <v>345</v>
      </c>
      <c r="I28" s="648">
        <f t="shared" si="0"/>
        <v>225975</v>
      </c>
      <c r="J28" s="648">
        <v>0</v>
      </c>
      <c r="K28" s="649">
        <v>0</v>
      </c>
      <c r="L28" s="648">
        <f t="shared" si="1"/>
        <v>0</v>
      </c>
    </row>
    <row r="29" spans="1:12" ht="15">
      <c r="A29" s="721"/>
      <c r="B29" s="648">
        <v>62302</v>
      </c>
      <c r="C29" s="648" t="s">
        <v>1925</v>
      </c>
      <c r="D29" s="648" t="s">
        <v>1928</v>
      </c>
      <c r="E29" s="648" t="s">
        <v>1906</v>
      </c>
      <c r="F29" s="648" t="s">
        <v>1929</v>
      </c>
      <c r="G29" s="648">
        <v>1087</v>
      </c>
      <c r="H29" s="649">
        <v>406.95</v>
      </c>
      <c r="I29" s="648">
        <f t="shared" si="0"/>
        <v>442354.64999999997</v>
      </c>
      <c r="J29" s="648">
        <v>1400</v>
      </c>
      <c r="K29" s="649">
        <v>407.97</v>
      </c>
      <c r="L29" s="648">
        <f t="shared" si="1"/>
        <v>571158</v>
      </c>
    </row>
    <row r="30" spans="1:12" ht="15">
      <c r="A30" s="721"/>
      <c r="B30" s="648">
        <v>24552</v>
      </c>
      <c r="C30" s="648" t="s">
        <v>1930</v>
      </c>
      <c r="D30" s="648" t="s">
        <v>1931</v>
      </c>
      <c r="E30" s="648" t="s">
        <v>1932</v>
      </c>
      <c r="F30" s="648" t="s">
        <v>1933</v>
      </c>
      <c r="G30" s="648">
        <v>708</v>
      </c>
      <c r="H30" s="649">
        <v>37.46</v>
      </c>
      <c r="I30" s="648">
        <f t="shared" si="0"/>
        <v>26521.68</v>
      </c>
      <c r="J30" s="648">
        <v>900</v>
      </c>
      <c r="K30" s="649">
        <v>37.46</v>
      </c>
      <c r="L30" s="648">
        <f t="shared" si="1"/>
        <v>33714</v>
      </c>
    </row>
    <row r="31" spans="1:12" ht="15">
      <c r="A31" s="721"/>
      <c r="B31" s="648">
        <v>24582</v>
      </c>
      <c r="C31" s="648" t="s">
        <v>1930</v>
      </c>
      <c r="D31" s="648" t="s">
        <v>1931</v>
      </c>
      <c r="E31" s="648" t="s">
        <v>1932</v>
      </c>
      <c r="F31" s="648" t="s">
        <v>1934</v>
      </c>
      <c r="G31" s="648">
        <v>975</v>
      </c>
      <c r="H31" s="649">
        <v>60.48</v>
      </c>
      <c r="I31" s="648">
        <f t="shared" si="0"/>
        <v>58968</v>
      </c>
      <c r="J31" s="648">
        <v>1500</v>
      </c>
      <c r="K31" s="649">
        <v>62.28</v>
      </c>
      <c r="L31" s="648">
        <f t="shared" si="1"/>
        <v>93420</v>
      </c>
    </row>
    <row r="32" spans="1:12" ht="15">
      <c r="A32" s="721"/>
      <c r="B32" s="648">
        <v>173220</v>
      </c>
      <c r="C32" s="648" t="s">
        <v>1935</v>
      </c>
      <c r="D32" s="648" t="s">
        <v>1936</v>
      </c>
      <c r="E32" s="648" t="s">
        <v>1937</v>
      </c>
      <c r="F32" s="648" t="s">
        <v>1938</v>
      </c>
      <c r="G32" s="648">
        <v>47</v>
      </c>
      <c r="H32" s="649">
        <v>72.069999999999993</v>
      </c>
      <c r="I32" s="648">
        <f t="shared" si="0"/>
        <v>3387.2899999999995</v>
      </c>
      <c r="J32" s="648">
        <v>90</v>
      </c>
      <c r="K32" s="649">
        <v>71.959999999999994</v>
      </c>
      <c r="L32" s="648">
        <f t="shared" si="1"/>
        <v>6476.4</v>
      </c>
    </row>
    <row r="33" spans="1:12" ht="15">
      <c r="A33" s="721"/>
      <c r="B33" s="648">
        <v>173225</v>
      </c>
      <c r="C33" s="648" t="s">
        <v>1935</v>
      </c>
      <c r="D33" s="648" t="s">
        <v>1939</v>
      </c>
      <c r="E33" s="648" t="s">
        <v>1937</v>
      </c>
      <c r="F33" s="648" t="s">
        <v>1940</v>
      </c>
      <c r="G33" s="648">
        <v>42</v>
      </c>
      <c r="H33" s="649">
        <v>89.66</v>
      </c>
      <c r="I33" s="648">
        <f t="shared" si="0"/>
        <v>3765.72</v>
      </c>
      <c r="J33" s="648">
        <v>70</v>
      </c>
      <c r="K33" s="649">
        <v>89.38</v>
      </c>
      <c r="L33" s="648">
        <f t="shared" si="1"/>
        <v>6256.5999999999995</v>
      </c>
    </row>
    <row r="34" spans="1:12" ht="15">
      <c r="A34" s="721"/>
      <c r="B34" s="648">
        <v>70200</v>
      </c>
      <c r="C34" s="648" t="s">
        <v>1941</v>
      </c>
      <c r="D34" s="648" t="s">
        <v>1942</v>
      </c>
      <c r="E34" s="648" t="s">
        <v>1896</v>
      </c>
      <c r="F34" s="648" t="s">
        <v>1943</v>
      </c>
      <c r="G34" s="648">
        <v>34</v>
      </c>
      <c r="H34" s="649">
        <v>32.130000000000003</v>
      </c>
      <c r="I34" s="648">
        <f t="shared" si="0"/>
        <v>1092.42</v>
      </c>
      <c r="J34" s="648">
        <v>20</v>
      </c>
      <c r="K34" s="649">
        <v>32.090000000000003</v>
      </c>
      <c r="L34" s="648">
        <f t="shared" si="1"/>
        <v>641.80000000000007</v>
      </c>
    </row>
    <row r="35" spans="1:12" ht="15">
      <c r="A35" s="721"/>
      <c r="B35" s="648">
        <v>70207</v>
      </c>
      <c r="C35" s="648" t="s">
        <v>1941</v>
      </c>
      <c r="D35" s="648" t="s">
        <v>1944</v>
      </c>
      <c r="E35" s="648" t="s">
        <v>1896</v>
      </c>
      <c r="F35" s="648" t="s">
        <v>1945</v>
      </c>
      <c r="G35" s="648">
        <v>55</v>
      </c>
      <c r="H35" s="649">
        <v>397.19</v>
      </c>
      <c r="I35" s="648">
        <f t="shared" si="0"/>
        <v>21845.45</v>
      </c>
      <c r="J35" s="650">
        <v>130</v>
      </c>
      <c r="K35" s="649">
        <v>391.44</v>
      </c>
      <c r="L35" s="648">
        <f t="shared" si="1"/>
        <v>50887.199999999997</v>
      </c>
    </row>
    <row r="36" spans="1:12" ht="15">
      <c r="A36" s="721"/>
      <c r="B36" s="648">
        <v>175185</v>
      </c>
      <c r="C36" s="648" t="s">
        <v>1946</v>
      </c>
      <c r="D36" s="648" t="s">
        <v>1947</v>
      </c>
      <c r="E36" s="648" t="s">
        <v>1937</v>
      </c>
      <c r="F36" s="648" t="s">
        <v>1948</v>
      </c>
      <c r="G36" s="648"/>
      <c r="H36" s="649"/>
      <c r="I36" s="648">
        <f t="shared" si="0"/>
        <v>0</v>
      </c>
      <c r="J36" s="648">
        <v>0</v>
      </c>
      <c r="K36" s="649">
        <v>0</v>
      </c>
      <c r="L36" s="648">
        <f t="shared" si="1"/>
        <v>0</v>
      </c>
    </row>
    <row r="37" spans="1:12" ht="15">
      <c r="A37" s="721"/>
      <c r="B37" s="648">
        <v>62036</v>
      </c>
      <c r="C37" s="648" t="s">
        <v>1949</v>
      </c>
      <c r="D37" s="648" t="s">
        <v>1950</v>
      </c>
      <c r="E37" s="648" t="s">
        <v>1896</v>
      </c>
      <c r="F37" s="648" t="s">
        <v>1951</v>
      </c>
      <c r="G37" s="648"/>
      <c r="H37" s="649"/>
      <c r="I37" s="648">
        <f t="shared" si="0"/>
        <v>0</v>
      </c>
      <c r="J37" s="648">
        <v>0</v>
      </c>
      <c r="K37" s="649">
        <v>0</v>
      </c>
      <c r="L37" s="648">
        <f t="shared" si="1"/>
        <v>0</v>
      </c>
    </row>
    <row r="38" spans="1:12" ht="15">
      <c r="A38" s="721"/>
      <c r="B38" s="648">
        <v>62037</v>
      </c>
      <c r="C38" s="648" t="s">
        <v>1949</v>
      </c>
      <c r="D38" s="648" t="s">
        <v>1950</v>
      </c>
      <c r="E38" s="648" t="s">
        <v>1896</v>
      </c>
      <c r="F38" s="648" t="s">
        <v>1952</v>
      </c>
      <c r="G38" s="648"/>
      <c r="H38" s="649"/>
      <c r="I38" s="648">
        <f t="shared" si="0"/>
        <v>0</v>
      </c>
      <c r="J38" s="648">
        <v>0</v>
      </c>
      <c r="K38" s="649">
        <v>0</v>
      </c>
      <c r="L38" s="648">
        <f t="shared" si="1"/>
        <v>0</v>
      </c>
    </row>
    <row r="39" spans="1:12" ht="15">
      <c r="A39" s="721"/>
      <c r="B39" s="648">
        <v>162088</v>
      </c>
      <c r="C39" s="648" t="s">
        <v>1953</v>
      </c>
      <c r="D39" s="648" t="s">
        <v>1954</v>
      </c>
      <c r="E39" s="648" t="s">
        <v>1896</v>
      </c>
      <c r="F39" s="648" t="s">
        <v>1955</v>
      </c>
      <c r="G39" s="648">
        <v>637</v>
      </c>
      <c r="H39" s="649">
        <v>37.68</v>
      </c>
      <c r="I39" s="648">
        <f t="shared" si="0"/>
        <v>24002.16</v>
      </c>
      <c r="J39" s="648">
        <v>840</v>
      </c>
      <c r="K39" s="649">
        <v>39.549999999999997</v>
      </c>
      <c r="L39" s="648">
        <f t="shared" si="1"/>
        <v>33222</v>
      </c>
    </row>
    <row r="40" spans="1:12" ht="15">
      <c r="A40" s="721"/>
      <c r="B40" s="648">
        <v>124302</v>
      </c>
      <c r="C40" s="648" t="s">
        <v>1956</v>
      </c>
      <c r="D40" s="648" t="s">
        <v>1957</v>
      </c>
      <c r="E40" s="648" t="s">
        <v>1896</v>
      </c>
      <c r="F40" s="648" t="s">
        <v>1955</v>
      </c>
      <c r="G40" s="648">
        <v>405</v>
      </c>
      <c r="H40" s="649">
        <v>22.6</v>
      </c>
      <c r="I40" s="648">
        <f t="shared" si="0"/>
        <v>9153</v>
      </c>
      <c r="J40" s="648">
        <v>200</v>
      </c>
      <c r="K40" s="649">
        <v>22.62</v>
      </c>
      <c r="L40" s="648">
        <f t="shared" si="1"/>
        <v>4524</v>
      </c>
    </row>
    <row r="41" spans="1:12" ht="15">
      <c r="A41" s="721"/>
      <c r="B41" s="648">
        <v>47218</v>
      </c>
      <c r="C41" s="648" t="s">
        <v>1958</v>
      </c>
      <c r="D41" s="648" t="s">
        <v>1959</v>
      </c>
      <c r="E41" s="648" t="s">
        <v>1960</v>
      </c>
      <c r="F41" s="648" t="s">
        <v>1961</v>
      </c>
      <c r="G41" s="648">
        <v>1699</v>
      </c>
      <c r="H41" s="649">
        <v>117.04</v>
      </c>
      <c r="I41" s="648">
        <f t="shared" si="0"/>
        <v>198850.96000000002</v>
      </c>
      <c r="J41" s="648">
        <v>1710</v>
      </c>
      <c r="K41" s="649">
        <v>108.7</v>
      </c>
      <c r="L41" s="648">
        <f t="shared" si="1"/>
        <v>185877</v>
      </c>
    </row>
    <row r="42" spans="1:12" ht="15">
      <c r="A42" s="721"/>
      <c r="B42" s="648">
        <v>47220</v>
      </c>
      <c r="C42" s="648" t="s">
        <v>1958</v>
      </c>
      <c r="D42" s="648" t="s">
        <v>1962</v>
      </c>
      <c r="E42" s="648" t="s">
        <v>1960</v>
      </c>
      <c r="F42" s="648" t="s">
        <v>1963</v>
      </c>
      <c r="G42" s="648">
        <v>5</v>
      </c>
      <c r="H42" s="649">
        <v>719.88</v>
      </c>
      <c r="I42" s="648">
        <f t="shared" si="0"/>
        <v>3599.4</v>
      </c>
      <c r="J42" s="648">
        <v>0</v>
      </c>
      <c r="K42" s="649">
        <v>0</v>
      </c>
      <c r="L42" s="648">
        <f t="shared" si="1"/>
        <v>0</v>
      </c>
    </row>
    <row r="43" spans="1:12" ht="15">
      <c r="A43" s="721"/>
      <c r="B43" s="648">
        <v>400430</v>
      </c>
      <c r="C43" s="648" t="s">
        <v>1969</v>
      </c>
      <c r="D43" s="648" t="s">
        <v>1970</v>
      </c>
      <c r="E43" s="648" t="s">
        <v>1896</v>
      </c>
      <c r="F43" s="648" t="s">
        <v>1971</v>
      </c>
      <c r="G43" s="648">
        <v>91</v>
      </c>
      <c r="H43" s="649">
        <v>350.8</v>
      </c>
      <c r="I43" s="648">
        <f t="shared" ref="I43" si="2">G43*H43</f>
        <v>31922.799999999999</v>
      </c>
      <c r="J43" s="648">
        <v>80</v>
      </c>
      <c r="K43" s="649">
        <v>379.12</v>
      </c>
      <c r="L43" s="648">
        <f t="shared" ref="L43" si="3">J43*K43</f>
        <v>30329.599999999999</v>
      </c>
    </row>
    <row r="44" spans="1:12" ht="15">
      <c r="A44" s="721"/>
      <c r="B44" s="648">
        <v>81222</v>
      </c>
      <c r="C44" s="648" t="s">
        <v>1964</v>
      </c>
      <c r="D44" s="648" t="s">
        <v>1965</v>
      </c>
      <c r="E44" s="648" t="s">
        <v>1896</v>
      </c>
      <c r="F44" s="648" t="s">
        <v>1966</v>
      </c>
      <c r="G44" s="648"/>
      <c r="H44" s="649"/>
      <c r="I44" s="648">
        <f t="shared" si="0"/>
        <v>0</v>
      </c>
      <c r="J44" s="648">
        <v>0</v>
      </c>
      <c r="K44" s="649">
        <v>0</v>
      </c>
      <c r="L44" s="648">
        <f t="shared" si="1"/>
        <v>0</v>
      </c>
    </row>
    <row r="45" spans="1:12" ht="15">
      <c r="A45" s="721"/>
      <c r="B45" s="648">
        <v>81560</v>
      </c>
      <c r="C45" s="648" t="s">
        <v>1964</v>
      </c>
      <c r="D45" s="648" t="s">
        <v>1967</v>
      </c>
      <c r="E45" s="648" t="s">
        <v>1896</v>
      </c>
      <c r="F45" s="648" t="s">
        <v>1968</v>
      </c>
      <c r="G45" s="648"/>
      <c r="H45" s="649"/>
      <c r="I45" s="648">
        <f t="shared" si="0"/>
        <v>0</v>
      </c>
      <c r="J45" s="648">
        <v>0</v>
      </c>
      <c r="K45" s="649">
        <v>0</v>
      </c>
      <c r="L45" s="648">
        <f t="shared" si="1"/>
        <v>0</v>
      </c>
    </row>
    <row r="46" spans="1:12" ht="15">
      <c r="A46" s="721"/>
      <c r="B46" s="648">
        <v>34338</v>
      </c>
      <c r="C46" s="648"/>
      <c r="D46" s="648" t="s">
        <v>2017</v>
      </c>
      <c r="E46" s="648" t="s">
        <v>1896</v>
      </c>
      <c r="F46" s="648"/>
      <c r="G46" s="648">
        <v>4</v>
      </c>
      <c r="H46" s="649">
        <v>1036.53</v>
      </c>
      <c r="I46" s="648">
        <f t="shared" si="0"/>
        <v>4146.12</v>
      </c>
      <c r="J46" s="648">
        <v>0</v>
      </c>
      <c r="K46" s="649">
        <v>0</v>
      </c>
      <c r="L46" s="648">
        <f t="shared" si="1"/>
        <v>0</v>
      </c>
    </row>
    <row r="47" spans="1:12" ht="15">
      <c r="A47" s="721"/>
      <c r="B47" s="648">
        <v>70261</v>
      </c>
      <c r="C47" s="648" t="s">
        <v>1972</v>
      </c>
      <c r="D47" s="648" t="s">
        <v>1973</v>
      </c>
      <c r="E47" s="648" t="s">
        <v>1896</v>
      </c>
      <c r="F47" s="648" t="s">
        <v>1974</v>
      </c>
      <c r="G47" s="648">
        <v>53</v>
      </c>
      <c r="H47" s="649">
        <v>332.74</v>
      </c>
      <c r="I47" s="648">
        <f t="shared" si="0"/>
        <v>17635.22</v>
      </c>
      <c r="J47" s="648">
        <v>60</v>
      </c>
      <c r="K47" s="649">
        <v>330.25</v>
      </c>
      <c r="L47" s="648">
        <f t="shared" si="1"/>
        <v>19815</v>
      </c>
    </row>
    <row r="48" spans="1:12" ht="15">
      <c r="A48" s="721"/>
      <c r="B48" s="648">
        <v>119026</v>
      </c>
      <c r="C48" s="648"/>
      <c r="D48" s="648" t="s">
        <v>2028</v>
      </c>
      <c r="E48" s="648" t="s">
        <v>2075</v>
      </c>
      <c r="F48" s="662">
        <v>0.995</v>
      </c>
      <c r="G48" s="648">
        <v>1</v>
      </c>
      <c r="H48" s="649">
        <v>327.14</v>
      </c>
      <c r="I48" s="648">
        <f t="shared" si="0"/>
        <v>327.14</v>
      </c>
      <c r="J48" s="648">
        <v>0</v>
      </c>
      <c r="K48" s="649">
        <v>0</v>
      </c>
      <c r="L48" s="648">
        <f t="shared" si="1"/>
        <v>0</v>
      </c>
    </row>
    <row r="49" spans="1:12" ht="15">
      <c r="A49" s="721"/>
      <c r="B49" s="648">
        <v>119023</v>
      </c>
      <c r="C49" s="648"/>
      <c r="D49" s="648" t="s">
        <v>2015</v>
      </c>
      <c r="E49" s="648" t="s">
        <v>2076</v>
      </c>
      <c r="F49" s="662">
        <v>0.995</v>
      </c>
      <c r="G49" s="648">
        <v>12</v>
      </c>
      <c r="H49" s="649">
        <v>546.26</v>
      </c>
      <c r="I49" s="648">
        <f t="shared" si="0"/>
        <v>6555.12</v>
      </c>
      <c r="J49" s="648">
        <v>0</v>
      </c>
      <c r="K49" s="649">
        <v>0</v>
      </c>
      <c r="L49" s="648">
        <f t="shared" si="1"/>
        <v>0</v>
      </c>
    </row>
    <row r="50" spans="1:12" ht="15">
      <c r="A50" s="721"/>
      <c r="B50" s="648">
        <v>175240</v>
      </c>
      <c r="C50" s="648" t="s">
        <v>1975</v>
      </c>
      <c r="D50" s="648" t="s">
        <v>1976</v>
      </c>
      <c r="E50" s="648" t="s">
        <v>1937</v>
      </c>
      <c r="F50" s="648" t="s">
        <v>1977</v>
      </c>
      <c r="G50" s="648">
        <v>505</v>
      </c>
      <c r="H50" s="649">
        <v>77.08</v>
      </c>
      <c r="I50" s="648">
        <f t="shared" si="0"/>
        <v>38925.4</v>
      </c>
      <c r="J50" s="648">
        <v>470</v>
      </c>
      <c r="K50" s="649">
        <v>77.5</v>
      </c>
      <c r="L50" s="648">
        <f t="shared" si="1"/>
        <v>36425</v>
      </c>
    </row>
    <row r="51" spans="1:12" ht="15">
      <c r="A51" s="721"/>
      <c r="B51" s="648">
        <v>102180</v>
      </c>
      <c r="C51" s="648" t="s">
        <v>1978</v>
      </c>
      <c r="D51" s="648" t="s">
        <v>1979</v>
      </c>
      <c r="E51" s="648" t="s">
        <v>1896</v>
      </c>
      <c r="F51" s="648" t="s">
        <v>1980</v>
      </c>
      <c r="G51" s="648"/>
      <c r="H51" s="649"/>
      <c r="I51" s="648">
        <f t="shared" si="0"/>
        <v>0</v>
      </c>
      <c r="J51" s="648">
        <v>0</v>
      </c>
      <c r="K51" s="649">
        <v>0</v>
      </c>
      <c r="L51" s="648">
        <f t="shared" si="1"/>
        <v>0</v>
      </c>
    </row>
    <row r="52" spans="1:12" ht="15">
      <c r="A52" s="721"/>
      <c r="B52" s="648">
        <v>86431</v>
      </c>
      <c r="C52" s="648" t="s">
        <v>1981</v>
      </c>
      <c r="D52" s="648" t="s">
        <v>1982</v>
      </c>
      <c r="E52" s="648" t="s">
        <v>1896</v>
      </c>
      <c r="F52" s="648" t="s">
        <v>1983</v>
      </c>
      <c r="G52" s="648">
        <v>720</v>
      </c>
      <c r="H52" s="649">
        <v>29.97</v>
      </c>
      <c r="I52" s="648">
        <f t="shared" si="0"/>
        <v>21578.399999999998</v>
      </c>
      <c r="J52" s="648">
        <v>250</v>
      </c>
      <c r="K52" s="649">
        <v>30.93</v>
      </c>
      <c r="L52" s="648">
        <f t="shared" si="1"/>
        <v>7732.5</v>
      </c>
    </row>
    <row r="53" spans="1:12" ht="15">
      <c r="A53" s="721"/>
      <c r="B53" s="648">
        <v>20056</v>
      </c>
      <c r="C53" s="648" t="s">
        <v>1984</v>
      </c>
      <c r="D53" s="648" t="s">
        <v>1985</v>
      </c>
      <c r="E53" s="648" t="s">
        <v>1986</v>
      </c>
      <c r="F53" s="663">
        <v>800000</v>
      </c>
      <c r="G53" s="648">
        <v>276</v>
      </c>
      <c r="H53" s="649">
        <v>54.74</v>
      </c>
      <c r="I53" s="648">
        <f t="shared" si="0"/>
        <v>15108.24</v>
      </c>
      <c r="J53" s="648"/>
      <c r="K53" s="649">
        <v>54.54</v>
      </c>
      <c r="L53" s="648">
        <f t="shared" si="1"/>
        <v>0</v>
      </c>
    </row>
    <row r="54" spans="1:12" ht="15">
      <c r="A54" s="721"/>
      <c r="B54" s="648">
        <v>4156474</v>
      </c>
      <c r="C54" s="648"/>
      <c r="D54" s="648" t="s">
        <v>1987</v>
      </c>
      <c r="E54" s="648" t="s">
        <v>1988</v>
      </c>
      <c r="F54" s="648" t="s">
        <v>1989</v>
      </c>
      <c r="G54" s="648">
        <v>56</v>
      </c>
      <c r="H54" s="649">
        <v>357.52</v>
      </c>
      <c r="I54" s="648">
        <f t="shared" si="0"/>
        <v>20021.12</v>
      </c>
      <c r="J54" s="648">
        <v>22</v>
      </c>
      <c r="K54" s="649">
        <v>331.96</v>
      </c>
      <c r="L54" s="648">
        <f t="shared" si="1"/>
        <v>7303.12</v>
      </c>
    </row>
    <row r="55" spans="1:12" ht="15">
      <c r="A55" s="721"/>
      <c r="B55" s="648">
        <v>107497</v>
      </c>
      <c r="C55" s="648" t="s">
        <v>1990</v>
      </c>
      <c r="D55" s="648" t="s">
        <v>1991</v>
      </c>
      <c r="E55" s="648" t="s">
        <v>1896</v>
      </c>
      <c r="F55" s="648" t="s">
        <v>1992</v>
      </c>
      <c r="G55" s="648">
        <v>11</v>
      </c>
      <c r="H55" s="649">
        <v>75.45</v>
      </c>
      <c r="I55" s="648">
        <f t="shared" si="0"/>
        <v>829.95</v>
      </c>
      <c r="J55" s="648"/>
      <c r="K55" s="649">
        <v>75.489999999999995</v>
      </c>
      <c r="L55" s="648">
        <f t="shared" si="1"/>
        <v>0</v>
      </c>
    </row>
    <row r="56" spans="1:12" ht="15">
      <c r="A56" s="721"/>
      <c r="B56" s="648">
        <v>48468</v>
      </c>
      <c r="C56" s="648" t="s">
        <v>1993</v>
      </c>
      <c r="D56" s="648" t="s">
        <v>1994</v>
      </c>
      <c r="E56" s="648" t="s">
        <v>1896</v>
      </c>
      <c r="F56" s="648" t="s">
        <v>1995</v>
      </c>
      <c r="G56" s="648">
        <v>26</v>
      </c>
      <c r="H56" s="649">
        <v>212.42</v>
      </c>
      <c r="I56" s="648">
        <f t="shared" si="0"/>
        <v>5522.92</v>
      </c>
      <c r="J56" s="648">
        <v>25</v>
      </c>
      <c r="K56" s="649">
        <v>212.62</v>
      </c>
      <c r="L56" s="648">
        <f t="shared" si="1"/>
        <v>5315.5</v>
      </c>
    </row>
    <row r="57" spans="1:12" ht="15">
      <c r="A57" s="721"/>
      <c r="B57" s="648">
        <v>175260</v>
      </c>
      <c r="C57" s="648" t="s">
        <v>1946</v>
      </c>
      <c r="D57" s="648" t="s">
        <v>1996</v>
      </c>
      <c r="E57" s="648" t="s">
        <v>1937</v>
      </c>
      <c r="F57" s="648" t="s">
        <v>1997</v>
      </c>
      <c r="G57" s="648">
        <v>17</v>
      </c>
      <c r="H57" s="649">
        <v>84.68</v>
      </c>
      <c r="I57" s="648">
        <f t="shared" si="0"/>
        <v>1439.5600000000002</v>
      </c>
      <c r="J57" s="648">
        <v>0</v>
      </c>
      <c r="K57" s="649">
        <v>84.69</v>
      </c>
      <c r="L57" s="648">
        <f t="shared" si="1"/>
        <v>0</v>
      </c>
    </row>
    <row r="58" spans="1:12" ht="15">
      <c r="A58" s="721"/>
      <c r="B58" s="648">
        <v>58334</v>
      </c>
      <c r="C58" s="648" t="s">
        <v>1998</v>
      </c>
      <c r="D58" s="648" t="s">
        <v>1999</v>
      </c>
      <c r="E58" s="648" t="s">
        <v>1896</v>
      </c>
      <c r="F58" s="648" t="s">
        <v>1924</v>
      </c>
      <c r="G58" s="648">
        <v>180</v>
      </c>
      <c r="H58" s="649">
        <v>87.56</v>
      </c>
      <c r="I58" s="648">
        <f t="shared" si="0"/>
        <v>15760.800000000001</v>
      </c>
      <c r="J58" s="648">
        <v>200</v>
      </c>
      <c r="K58" s="649">
        <v>90.89</v>
      </c>
      <c r="L58" s="648">
        <f t="shared" si="1"/>
        <v>18178</v>
      </c>
    </row>
    <row r="59" spans="1:12" ht="15">
      <c r="A59" s="721"/>
      <c r="B59" s="648">
        <v>48619</v>
      </c>
      <c r="C59" s="648" t="s">
        <v>2000</v>
      </c>
      <c r="D59" s="648" t="s">
        <v>2001</v>
      </c>
      <c r="E59" s="648" t="s">
        <v>1896</v>
      </c>
      <c r="F59" s="648" t="s">
        <v>1995</v>
      </c>
      <c r="G59" s="648">
        <v>45</v>
      </c>
      <c r="H59" s="649">
        <v>231.56</v>
      </c>
      <c r="I59" s="648">
        <f t="shared" si="0"/>
        <v>10420.200000000001</v>
      </c>
      <c r="J59" s="648">
        <v>40</v>
      </c>
      <c r="K59" s="649">
        <v>230.05</v>
      </c>
      <c r="L59" s="648">
        <f t="shared" si="1"/>
        <v>9202</v>
      </c>
    </row>
    <row r="60" spans="1:12" ht="15">
      <c r="A60" s="721"/>
      <c r="B60" s="648">
        <v>13168</v>
      </c>
      <c r="C60" s="648" t="s">
        <v>2002</v>
      </c>
      <c r="D60" s="648" t="s">
        <v>2003</v>
      </c>
      <c r="E60" s="648" t="s">
        <v>1896</v>
      </c>
      <c r="F60" s="648" t="s">
        <v>2004</v>
      </c>
      <c r="G60" s="648">
        <v>150</v>
      </c>
      <c r="H60" s="649">
        <v>1256.45</v>
      </c>
      <c r="I60" s="648">
        <f t="shared" si="0"/>
        <v>188467.5</v>
      </c>
      <c r="J60" s="648">
        <v>130</v>
      </c>
      <c r="K60" s="649">
        <v>1092.3</v>
      </c>
      <c r="L60" s="648">
        <f t="shared" si="1"/>
        <v>141999</v>
      </c>
    </row>
    <row r="61" spans="1:12" ht="15">
      <c r="A61" s="721"/>
      <c r="B61" s="648">
        <v>87531</v>
      </c>
      <c r="C61" s="648" t="s">
        <v>2005</v>
      </c>
      <c r="D61" s="648" t="s">
        <v>2006</v>
      </c>
      <c r="E61" s="648" t="s">
        <v>1896</v>
      </c>
      <c r="F61" s="648" t="s">
        <v>1945</v>
      </c>
      <c r="G61" s="648">
        <v>42</v>
      </c>
      <c r="H61" s="649">
        <v>36.18</v>
      </c>
      <c r="I61" s="648">
        <f t="shared" si="0"/>
        <v>1519.56</v>
      </c>
      <c r="J61" s="648">
        <v>20</v>
      </c>
      <c r="K61" s="649">
        <v>36.200000000000003</v>
      </c>
      <c r="L61" s="648">
        <f t="shared" si="1"/>
        <v>724</v>
      </c>
    </row>
    <row r="62" spans="1:12" ht="15">
      <c r="A62" s="721"/>
      <c r="B62" s="648">
        <v>87533</v>
      </c>
      <c r="C62" s="648" t="s">
        <v>2005</v>
      </c>
      <c r="D62" s="648" t="s">
        <v>2006</v>
      </c>
      <c r="E62" s="648" t="s">
        <v>1896</v>
      </c>
      <c r="F62" s="648" t="s">
        <v>1955</v>
      </c>
      <c r="G62" s="648">
        <v>71</v>
      </c>
      <c r="H62" s="649">
        <v>50.41</v>
      </c>
      <c r="I62" s="648">
        <f t="shared" si="0"/>
        <v>3579.1099999999997</v>
      </c>
      <c r="J62" s="648">
        <v>60</v>
      </c>
      <c r="K62" s="649">
        <v>50.41</v>
      </c>
      <c r="L62" s="648">
        <f t="shared" si="1"/>
        <v>3024.6</v>
      </c>
    </row>
    <row r="63" spans="1:12" ht="15">
      <c r="A63" s="721"/>
      <c r="B63" s="648">
        <v>176042</v>
      </c>
      <c r="C63" s="648" t="s">
        <v>2007</v>
      </c>
      <c r="D63" s="648" t="s">
        <v>2008</v>
      </c>
      <c r="E63" s="648" t="s">
        <v>2009</v>
      </c>
      <c r="F63" s="648" t="s">
        <v>2010</v>
      </c>
      <c r="G63" s="648">
        <v>403</v>
      </c>
      <c r="H63" s="649">
        <v>14.93</v>
      </c>
      <c r="I63" s="648">
        <f t="shared" si="0"/>
        <v>6016.79</v>
      </c>
      <c r="J63" s="648"/>
      <c r="K63" s="649">
        <v>15.11</v>
      </c>
      <c r="L63" s="648">
        <f t="shared" si="1"/>
        <v>0</v>
      </c>
    </row>
    <row r="64" spans="1:12" ht="15">
      <c r="A64" s="721"/>
      <c r="B64" s="648">
        <v>162522</v>
      </c>
      <c r="C64" s="648" t="s">
        <v>2011</v>
      </c>
      <c r="D64" s="648" t="s">
        <v>2012</v>
      </c>
      <c r="E64" s="648" t="s">
        <v>1896</v>
      </c>
      <c r="F64" s="648" t="s">
        <v>2013</v>
      </c>
      <c r="G64" s="648">
        <v>546</v>
      </c>
      <c r="H64" s="649">
        <v>75.37</v>
      </c>
      <c r="I64" s="648">
        <f t="shared" si="0"/>
        <v>41152.020000000004</v>
      </c>
      <c r="J64" s="648">
        <v>250</v>
      </c>
      <c r="K64" s="649">
        <v>75.209999999999994</v>
      </c>
      <c r="L64" s="648">
        <f t="shared" si="1"/>
        <v>18802.5</v>
      </c>
    </row>
    <row r="65" spans="1:13" ht="15">
      <c r="A65" s="721"/>
      <c r="B65" s="648"/>
      <c r="C65" s="648"/>
      <c r="D65" s="648"/>
      <c r="E65" s="648"/>
      <c r="F65" s="648"/>
      <c r="G65" s="648"/>
      <c r="H65" s="648"/>
      <c r="I65" s="648">
        <f t="shared" si="0"/>
        <v>0</v>
      </c>
      <c r="J65" s="648"/>
      <c r="K65" s="649"/>
      <c r="L65" s="648">
        <f t="shared" si="1"/>
        <v>0</v>
      </c>
    </row>
    <row r="66" spans="1:13" ht="15">
      <c r="A66" s="721"/>
      <c r="B66" s="648"/>
      <c r="C66" s="648"/>
      <c r="D66" s="648"/>
      <c r="E66" s="648"/>
      <c r="F66" s="648"/>
      <c r="G66" s="648"/>
      <c r="H66" s="648"/>
      <c r="I66" s="648">
        <f t="shared" si="0"/>
        <v>0</v>
      </c>
      <c r="J66" s="648"/>
      <c r="K66" s="649"/>
      <c r="L66" s="648"/>
    </row>
    <row r="67" spans="1:13" ht="15">
      <c r="A67" s="721"/>
      <c r="B67" s="648"/>
      <c r="C67" s="648"/>
      <c r="D67" s="648"/>
      <c r="E67" s="648"/>
      <c r="F67" s="648"/>
      <c r="G67" s="648"/>
      <c r="H67" s="648"/>
      <c r="I67" s="648">
        <f t="shared" si="0"/>
        <v>0</v>
      </c>
      <c r="J67" s="648"/>
      <c r="K67" s="649"/>
      <c r="L67" s="648">
        <f t="shared" si="1"/>
        <v>0</v>
      </c>
    </row>
    <row r="68" spans="1:13" ht="15">
      <c r="A68" s="721"/>
      <c r="B68" s="648"/>
      <c r="C68" s="648"/>
      <c r="D68" s="648"/>
      <c r="E68" s="648"/>
      <c r="F68" s="648"/>
      <c r="G68" s="648"/>
      <c r="H68" s="648"/>
      <c r="I68" s="648">
        <f t="shared" si="0"/>
        <v>0</v>
      </c>
      <c r="J68" s="648"/>
      <c r="K68" s="649"/>
      <c r="L68" s="648">
        <f t="shared" si="1"/>
        <v>0</v>
      </c>
    </row>
    <row r="69" spans="1:13" ht="15">
      <c r="A69" s="721"/>
      <c r="B69" s="648"/>
      <c r="C69" s="648"/>
      <c r="D69" s="648"/>
      <c r="E69" s="648"/>
      <c r="F69" s="648"/>
      <c r="G69" s="648"/>
      <c r="H69" s="648"/>
      <c r="I69" s="648">
        <f t="shared" si="0"/>
        <v>0</v>
      </c>
      <c r="J69" s="648"/>
      <c r="K69" s="649"/>
      <c r="L69" s="648">
        <f t="shared" si="1"/>
        <v>0</v>
      </c>
      <c r="M69" s="653"/>
    </row>
    <row r="70" spans="1:13" ht="14.25">
      <c r="A70" s="721"/>
      <c r="B70" s="19"/>
      <c r="C70" s="19"/>
      <c r="D70" s="19"/>
      <c r="E70" s="19"/>
      <c r="F70" s="19"/>
      <c r="G70" s="19"/>
      <c r="H70" s="19"/>
      <c r="I70" s="651">
        <f>SUM(I16:I69)</f>
        <v>1808325.3899999997</v>
      </c>
      <c r="J70" s="19"/>
      <c r="K70" s="660"/>
      <c r="L70" s="651">
        <f>SUM(L16:L69)</f>
        <v>1811019.3600000003</v>
      </c>
    </row>
    <row r="71" spans="1:13">
      <c r="A71" s="721"/>
      <c r="B71" s="19"/>
      <c r="C71" s="19"/>
      <c r="D71" s="19"/>
      <c r="E71" s="19"/>
      <c r="F71" s="19"/>
      <c r="G71" s="19"/>
      <c r="H71" s="19"/>
      <c r="I71" s="19"/>
      <c r="J71" s="19"/>
      <c r="K71" s="15"/>
      <c r="L71" s="19"/>
    </row>
    <row r="72" spans="1:13">
      <c r="A72" s="721"/>
      <c r="B72" s="19"/>
      <c r="C72" s="19"/>
      <c r="D72" s="19"/>
      <c r="E72" s="19"/>
      <c r="F72" s="19"/>
      <c r="G72" s="19"/>
      <c r="H72" s="19"/>
      <c r="I72" s="19"/>
      <c r="J72" s="19"/>
      <c r="K72" s="15"/>
      <c r="L72" s="19"/>
    </row>
    <row r="73" spans="1:13">
      <c r="A73" s="721"/>
      <c r="B73" s="19"/>
      <c r="C73" s="19"/>
      <c r="D73" s="19"/>
      <c r="E73" s="19"/>
      <c r="F73" s="19"/>
      <c r="G73" s="19"/>
      <c r="H73" s="19"/>
      <c r="I73" s="19"/>
      <c r="J73" s="19"/>
      <c r="K73" s="15"/>
      <c r="L73" s="19"/>
    </row>
    <row r="74" spans="1:13">
      <c r="A74" s="721"/>
      <c r="B74" s="19"/>
      <c r="C74" s="19"/>
      <c r="D74" s="19"/>
      <c r="E74" s="19"/>
      <c r="F74" s="19"/>
      <c r="G74" s="19"/>
      <c r="H74" s="19"/>
      <c r="I74" s="19"/>
      <c r="J74" s="19"/>
      <c r="K74" s="15"/>
      <c r="L74" s="19"/>
    </row>
    <row r="75" spans="1:13">
      <c r="A75" s="721"/>
      <c r="B75" s="19"/>
      <c r="C75" s="19"/>
      <c r="D75" s="19"/>
      <c r="E75" s="19"/>
      <c r="F75" s="19"/>
      <c r="G75" s="19"/>
      <c r="H75" s="19"/>
      <c r="I75" s="19"/>
      <c r="J75" s="19"/>
      <c r="K75" s="15"/>
      <c r="L75" s="19"/>
    </row>
    <row r="76" spans="1:13">
      <c r="A76" s="722"/>
      <c r="B76" s="19"/>
      <c r="C76" s="19"/>
      <c r="D76" s="19"/>
      <c r="E76" s="19"/>
      <c r="F76" s="19"/>
      <c r="G76" s="19"/>
      <c r="H76" s="19"/>
      <c r="I76" s="19"/>
      <c r="J76" s="19"/>
      <c r="K76" s="15"/>
      <c r="L76" s="19"/>
    </row>
    <row r="77" spans="1:13">
      <c r="A77" s="719" t="s">
        <v>1237</v>
      </c>
      <c r="B77" s="19"/>
      <c r="C77" s="19"/>
      <c r="D77" s="19"/>
      <c r="E77" s="19"/>
      <c r="F77" s="19"/>
      <c r="G77" s="19"/>
      <c r="H77" s="19"/>
      <c r="I77" s="19"/>
      <c r="J77" s="19"/>
      <c r="K77" s="15"/>
      <c r="L77" s="19"/>
    </row>
    <row r="78" spans="1:13">
      <c r="A78" s="719"/>
      <c r="B78" s="19"/>
      <c r="C78" s="19"/>
      <c r="D78" s="19"/>
      <c r="E78" s="19"/>
      <c r="F78" s="19"/>
      <c r="G78" s="19"/>
      <c r="H78" s="19"/>
      <c r="I78" s="19"/>
      <c r="J78" s="19"/>
      <c r="K78" s="15"/>
      <c r="L78" s="19"/>
    </row>
    <row r="79" spans="1:13">
      <c r="A79" s="719"/>
      <c r="B79" s="19"/>
      <c r="C79" s="19"/>
      <c r="D79" s="19"/>
      <c r="E79" s="19"/>
      <c r="F79" s="19"/>
      <c r="G79" s="19"/>
      <c r="H79" s="19"/>
      <c r="I79" s="19"/>
      <c r="J79" s="19"/>
      <c r="K79" s="15"/>
      <c r="L79" s="19"/>
    </row>
    <row r="80" spans="1:13">
      <c r="A80" s="719"/>
      <c r="B80" s="19"/>
      <c r="C80" s="19"/>
      <c r="D80" s="19"/>
      <c r="E80" s="19"/>
      <c r="F80" s="19"/>
      <c r="G80" s="19"/>
      <c r="H80" s="19"/>
      <c r="I80" s="19"/>
      <c r="J80" s="19"/>
      <c r="K80" s="15"/>
      <c r="L80" s="19"/>
    </row>
    <row r="81" spans="1:12">
      <c r="A81" s="719"/>
      <c r="B81" s="19"/>
      <c r="C81" s="19"/>
      <c r="D81" s="19"/>
      <c r="E81" s="19"/>
      <c r="F81" s="19"/>
      <c r="G81" s="19"/>
      <c r="H81" s="19"/>
      <c r="I81" s="19"/>
      <c r="J81" s="19"/>
      <c r="K81" s="15"/>
      <c r="L81" s="19"/>
    </row>
    <row r="82" spans="1:12">
      <c r="A82" s="719"/>
      <c r="B82" s="19"/>
      <c r="C82" s="19"/>
      <c r="D82" s="19"/>
      <c r="E82" s="19"/>
      <c r="F82" s="19"/>
      <c r="G82" s="19"/>
      <c r="H82" s="19"/>
      <c r="I82" s="19"/>
      <c r="J82" s="19"/>
      <c r="K82" s="15"/>
      <c r="L82" s="19"/>
    </row>
    <row r="83" spans="1:12">
      <c r="A83" s="719"/>
      <c r="B83" s="19"/>
      <c r="C83" s="19"/>
      <c r="D83" s="19"/>
      <c r="E83" s="19"/>
      <c r="F83" s="19"/>
      <c r="G83" s="19"/>
      <c r="H83" s="19"/>
      <c r="I83" s="19"/>
      <c r="J83" s="19"/>
      <c r="K83" s="15"/>
      <c r="L83" s="19"/>
    </row>
    <row r="84" spans="1:12" ht="15">
      <c r="A84" s="719" t="s">
        <v>1238</v>
      </c>
      <c r="B84" s="648" t="s">
        <v>2018</v>
      </c>
      <c r="C84" s="648" t="s">
        <v>2019</v>
      </c>
      <c r="D84" s="648" t="s">
        <v>2020</v>
      </c>
      <c r="E84" s="648" t="s">
        <v>1896</v>
      </c>
      <c r="F84" s="648"/>
      <c r="G84" s="648">
        <v>30</v>
      </c>
      <c r="H84" s="664">
        <v>33</v>
      </c>
      <c r="I84" s="648">
        <f t="shared" ref="I84:I86" si="4">G84*H84</f>
        <v>990</v>
      </c>
      <c r="J84" s="648">
        <v>50</v>
      </c>
      <c r="K84" s="649">
        <v>33</v>
      </c>
      <c r="L84" s="648">
        <f>J84*K84</f>
        <v>1650</v>
      </c>
    </row>
    <row r="85" spans="1:12" ht="15">
      <c r="A85" s="719"/>
      <c r="B85" s="648" t="s">
        <v>2021</v>
      </c>
      <c r="C85" s="648" t="s">
        <v>2022</v>
      </c>
      <c r="D85" s="648" t="s">
        <v>2023</v>
      </c>
      <c r="E85" s="648" t="s">
        <v>2024</v>
      </c>
      <c r="F85" s="648"/>
      <c r="G85" s="648">
        <v>817</v>
      </c>
      <c r="H85" s="649">
        <v>33</v>
      </c>
      <c r="I85" s="648">
        <f t="shared" si="4"/>
        <v>26961</v>
      </c>
      <c r="J85" s="648">
        <v>1000</v>
      </c>
      <c r="K85" s="649">
        <v>33</v>
      </c>
      <c r="L85" s="648">
        <f t="shared" ref="L85:L86" si="5">J85*K85</f>
        <v>33000</v>
      </c>
    </row>
    <row r="86" spans="1:12" ht="15">
      <c r="A86" s="719"/>
      <c r="B86" s="648" t="s">
        <v>2025</v>
      </c>
      <c r="C86" s="648" t="s">
        <v>1935</v>
      </c>
      <c r="D86" s="648" t="s">
        <v>2026</v>
      </c>
      <c r="E86" s="648" t="s">
        <v>2027</v>
      </c>
      <c r="F86" s="648"/>
      <c r="G86" s="648">
        <v>21</v>
      </c>
      <c r="H86" s="649">
        <v>220</v>
      </c>
      <c r="I86" s="648">
        <f t="shared" si="4"/>
        <v>4620</v>
      </c>
      <c r="J86" s="648">
        <v>20</v>
      </c>
      <c r="K86" s="649">
        <v>220</v>
      </c>
      <c r="L86" s="648">
        <f t="shared" si="5"/>
        <v>4400</v>
      </c>
    </row>
    <row r="87" spans="1:12" ht="15">
      <c r="A87" s="719"/>
      <c r="B87" s="648"/>
      <c r="C87" s="648"/>
      <c r="D87" s="648"/>
      <c r="E87" s="648"/>
      <c r="F87" s="648"/>
      <c r="G87" s="648"/>
      <c r="H87" s="648"/>
      <c r="I87" s="651">
        <f>SUM(I84:I86)</f>
        <v>32571</v>
      </c>
      <c r="J87" s="648"/>
      <c r="K87" s="648"/>
      <c r="L87" s="651">
        <f>SUM(L84:L86)</f>
        <v>39050</v>
      </c>
    </row>
    <row r="88" spans="1:12" ht="15">
      <c r="A88" s="719"/>
      <c r="B88" s="648"/>
      <c r="C88" s="648"/>
      <c r="D88" s="648"/>
      <c r="E88" s="648"/>
      <c r="F88" s="648"/>
      <c r="G88" s="648"/>
      <c r="H88" s="651"/>
      <c r="I88" s="651"/>
      <c r="J88" s="648"/>
      <c r="K88" s="648"/>
      <c r="L88" s="651"/>
    </row>
    <row r="89" spans="1:12">
      <c r="A89" s="7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>
      <c r="A90" s="7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4.25">
      <c r="A91" s="18" t="s">
        <v>1239</v>
      </c>
      <c r="B91" s="536"/>
      <c r="C91" s="536"/>
      <c r="D91" s="536"/>
      <c r="E91" s="536"/>
      <c r="F91" s="536"/>
      <c r="G91" s="19"/>
      <c r="H91" s="19"/>
      <c r="I91" s="652">
        <f>I70+I87</f>
        <v>1840896.3899999997</v>
      </c>
      <c r="J91" s="19"/>
      <c r="K91" s="19"/>
      <c r="L91" s="652">
        <f>L70+L87</f>
        <v>1850069.3600000003</v>
      </c>
    </row>
    <row r="92" spans="1:12">
      <c r="A92" s="20" t="s">
        <v>1240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s="11" customFormat="1" ht="15.75"/>
  </sheetData>
  <mergeCells count="15">
    <mergeCell ref="A1:L1"/>
    <mergeCell ref="G2:L2"/>
    <mergeCell ref="G3:I3"/>
    <mergeCell ref="J3:L3"/>
    <mergeCell ref="A2:A4"/>
    <mergeCell ref="B2:B4"/>
    <mergeCell ref="C2:C4"/>
    <mergeCell ref="D2:D4"/>
    <mergeCell ref="E2:E4"/>
    <mergeCell ref="F2:F4"/>
    <mergeCell ref="A6:A10"/>
    <mergeCell ref="A11:A15"/>
    <mergeCell ref="A77:A83"/>
    <mergeCell ref="A84:A90"/>
    <mergeCell ref="A16:A76"/>
  </mergeCells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2" sqref="C22"/>
    </sheetView>
  </sheetViews>
  <sheetFormatPr defaultColWidth="9.140625" defaultRowHeight="11.25"/>
  <cols>
    <col min="1" max="1" width="9.140625" style="12"/>
    <col min="2" max="2" width="53.5703125" style="12" customWidth="1"/>
    <col min="3" max="3" width="14.42578125" style="12" customWidth="1"/>
    <col min="4" max="4" width="16.42578125" style="12" customWidth="1"/>
    <col min="5" max="16384" width="9.140625" style="12"/>
  </cols>
  <sheetData>
    <row r="1" spans="1:4" s="11" customFormat="1" ht="15.75"/>
    <row r="2" spans="1:4" s="11" customFormat="1" ht="51.75" customHeight="1">
      <c r="A2" s="728" t="s">
        <v>1241</v>
      </c>
      <c r="B2" s="729"/>
      <c r="C2" s="729"/>
      <c r="D2" s="729"/>
    </row>
    <row r="3" spans="1:4" ht="12.75">
      <c r="A3" s="4"/>
      <c r="B3" s="4"/>
      <c r="C3" s="4"/>
      <c r="D3" s="5" t="s">
        <v>1242</v>
      </c>
    </row>
    <row r="4" spans="1:4" ht="45" customHeight="1">
      <c r="A4" s="731" t="s">
        <v>85</v>
      </c>
      <c r="B4" s="731" t="s">
        <v>1243</v>
      </c>
      <c r="C4" s="509" t="s">
        <v>2077</v>
      </c>
      <c r="D4" s="511" t="s">
        <v>1805</v>
      </c>
    </row>
    <row r="5" spans="1:4" ht="35.25" customHeight="1">
      <c r="A5" s="731"/>
      <c r="B5" s="731"/>
      <c r="C5" s="6" t="s">
        <v>1233</v>
      </c>
      <c r="D5" s="6" t="s">
        <v>1233</v>
      </c>
    </row>
    <row r="6" spans="1:4" ht="20.25" customHeight="1">
      <c r="A6" s="6">
        <v>0</v>
      </c>
      <c r="B6" s="7">
        <v>1</v>
      </c>
      <c r="C6" s="7">
        <v>2</v>
      </c>
      <c r="D6" s="7">
        <v>3</v>
      </c>
    </row>
    <row r="7" spans="1:4" ht="18" customHeight="1">
      <c r="A7" s="8">
        <v>1</v>
      </c>
      <c r="B7" s="569" t="s">
        <v>2029</v>
      </c>
      <c r="C7" s="665">
        <v>1605269.15</v>
      </c>
      <c r="D7" s="570">
        <v>1580000</v>
      </c>
    </row>
    <row r="8" spans="1:4" ht="18" customHeight="1">
      <c r="A8" s="8">
        <v>2</v>
      </c>
      <c r="B8" s="9" t="s">
        <v>2030</v>
      </c>
      <c r="C8" s="665">
        <v>1458356.72</v>
      </c>
      <c r="D8" s="570">
        <v>1400000</v>
      </c>
    </row>
    <row r="9" spans="1:4" ht="30.75" customHeight="1">
      <c r="A9" s="8">
        <v>3</v>
      </c>
      <c r="B9" s="9" t="s">
        <v>2031</v>
      </c>
      <c r="C9" s="665">
        <v>38493.050000000003</v>
      </c>
      <c r="D9" s="570">
        <v>120000</v>
      </c>
    </row>
    <row r="10" spans="1:4" ht="18" customHeight="1">
      <c r="A10" s="8">
        <v>4</v>
      </c>
      <c r="B10" s="9" t="s">
        <v>2078</v>
      </c>
      <c r="C10" s="8">
        <v>1164.06</v>
      </c>
      <c r="D10" s="8"/>
    </row>
    <row r="11" spans="1:4" ht="18" customHeight="1">
      <c r="A11" s="8"/>
      <c r="B11" s="9"/>
      <c r="C11" s="8"/>
      <c r="D11" s="8"/>
    </row>
    <row r="12" spans="1:4" ht="18" customHeight="1">
      <c r="A12" s="8"/>
      <c r="B12" s="9"/>
      <c r="C12" s="8"/>
      <c r="D12" s="8"/>
    </row>
    <row r="13" spans="1:4" ht="18" customHeight="1">
      <c r="A13" s="10"/>
      <c r="B13" s="9"/>
      <c r="C13" s="8"/>
      <c r="D13" s="14"/>
    </row>
    <row r="14" spans="1:4" ht="18" customHeight="1">
      <c r="A14" s="8"/>
      <c r="B14" s="9"/>
      <c r="C14" s="8"/>
      <c r="D14" s="8"/>
    </row>
    <row r="15" spans="1:4" s="11" customFormat="1" ht="18" customHeight="1">
      <c r="A15" s="8"/>
      <c r="B15" s="9"/>
      <c r="C15" s="8"/>
      <c r="D15" s="8"/>
    </row>
    <row r="16" spans="1:4" s="11" customFormat="1" ht="18" customHeight="1">
      <c r="A16" s="8"/>
      <c r="B16" s="9"/>
      <c r="C16" s="8"/>
      <c r="D16" s="8"/>
    </row>
    <row r="17" spans="1:4" s="11" customFormat="1" ht="18" customHeight="1">
      <c r="A17" s="8"/>
      <c r="B17" s="9"/>
      <c r="C17" s="8"/>
      <c r="D17" s="8"/>
    </row>
    <row r="18" spans="1:4" s="11" customFormat="1" ht="18" customHeight="1">
      <c r="A18" s="8"/>
      <c r="B18" s="9"/>
      <c r="C18" s="8"/>
      <c r="D18" s="8"/>
    </row>
    <row r="19" spans="1:4" s="11" customFormat="1" ht="18" customHeight="1">
      <c r="A19" s="8"/>
      <c r="B19" s="9"/>
      <c r="C19" s="8"/>
      <c r="D19" s="8"/>
    </row>
    <row r="20" spans="1:4" s="11" customFormat="1" ht="18" customHeight="1">
      <c r="A20" s="8"/>
      <c r="B20" s="9"/>
      <c r="C20" s="8"/>
      <c r="D20" s="8"/>
    </row>
    <row r="21" spans="1:4" s="11" customFormat="1" ht="15.75">
      <c r="A21" s="8"/>
      <c r="B21" s="9"/>
      <c r="C21" s="8"/>
      <c r="D21" s="8"/>
    </row>
    <row r="22" spans="1:4" ht="21" customHeight="1">
      <c r="A22" s="730" t="s">
        <v>168</v>
      </c>
      <c r="B22" s="730"/>
      <c r="C22" s="665">
        <f>SUM(C7:C10)</f>
        <v>3103282.98</v>
      </c>
      <c r="D22" s="570">
        <f>SUM(D7:D9)</f>
        <v>3100000</v>
      </c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2"/>
  <sheetViews>
    <sheetView workbookViewId="0">
      <selection activeCell="F21" sqref="F21"/>
    </sheetView>
  </sheetViews>
  <sheetFormatPr defaultColWidth="9.140625" defaultRowHeight="12.75"/>
  <cols>
    <col min="2" max="2" width="92.28515625" customWidth="1"/>
  </cols>
  <sheetData>
    <row r="3" spans="1:2">
      <c r="A3" s="728" t="s">
        <v>1244</v>
      </c>
      <c r="B3" s="729"/>
    </row>
    <row r="4" spans="1:2">
      <c r="A4" s="4"/>
      <c r="B4" s="5" t="s">
        <v>1245</v>
      </c>
    </row>
    <row r="5" spans="1:2">
      <c r="A5" s="731" t="s">
        <v>1201</v>
      </c>
      <c r="B5" s="731" t="s">
        <v>1246</v>
      </c>
    </row>
    <row r="6" spans="1:2">
      <c r="A6" s="731"/>
      <c r="B6" s="731"/>
    </row>
    <row r="7" spans="1:2">
      <c r="A7" s="561">
        <v>1100015</v>
      </c>
      <c r="B7" s="562" t="s">
        <v>214</v>
      </c>
    </row>
    <row r="8" spans="1:2">
      <c r="A8" s="561">
        <v>1100023</v>
      </c>
      <c r="B8" s="562" t="s">
        <v>215</v>
      </c>
    </row>
    <row r="9" spans="1:2">
      <c r="A9" s="561">
        <v>1100023</v>
      </c>
      <c r="B9" s="562" t="s">
        <v>216</v>
      </c>
    </row>
    <row r="10" spans="1:2">
      <c r="A10" s="563">
        <v>1100023</v>
      </c>
      <c r="B10" s="562" t="s">
        <v>217</v>
      </c>
    </row>
    <row r="11" spans="1:2">
      <c r="A11" s="561">
        <v>1100023</v>
      </c>
      <c r="B11" s="562" t="s">
        <v>218</v>
      </c>
    </row>
    <row r="12" spans="1:2">
      <c r="A12" s="561">
        <v>1100049</v>
      </c>
      <c r="B12" s="562" t="s">
        <v>219</v>
      </c>
    </row>
    <row r="13" spans="1:2">
      <c r="A13" s="561">
        <v>1100049</v>
      </c>
      <c r="B13" s="562" t="s">
        <v>220</v>
      </c>
    </row>
    <row r="14" spans="1:2">
      <c r="A14" s="561">
        <v>1100049</v>
      </c>
      <c r="B14" s="562" t="s">
        <v>221</v>
      </c>
    </row>
    <row r="15" spans="1:2">
      <c r="A15" s="561">
        <v>1100056</v>
      </c>
      <c r="B15" s="562" t="s">
        <v>222</v>
      </c>
    </row>
    <row r="16" spans="1:2">
      <c r="A16" s="561">
        <v>1000025</v>
      </c>
      <c r="B16" s="562" t="s">
        <v>223</v>
      </c>
    </row>
    <row r="17" spans="1:2">
      <c r="A17" s="561">
        <v>2200128</v>
      </c>
      <c r="B17" s="562" t="s">
        <v>224</v>
      </c>
    </row>
    <row r="18" spans="1:2" ht="25.5">
      <c r="A18" s="561">
        <v>1100033</v>
      </c>
      <c r="B18" s="562" t="s">
        <v>1863</v>
      </c>
    </row>
    <row r="19" spans="1:2">
      <c r="A19" s="564">
        <v>1200056</v>
      </c>
      <c r="B19" s="565" t="s">
        <v>232</v>
      </c>
    </row>
    <row r="20" spans="1:2">
      <c r="A20" s="566">
        <v>1200057</v>
      </c>
      <c r="B20" s="566" t="s">
        <v>251</v>
      </c>
    </row>
    <row r="21" spans="1:2">
      <c r="A21" s="566">
        <v>1100064</v>
      </c>
      <c r="B21" s="566" t="s">
        <v>226</v>
      </c>
    </row>
    <row r="22" spans="1:2">
      <c r="A22" s="566">
        <v>1100072</v>
      </c>
      <c r="B22" s="566" t="s">
        <v>227</v>
      </c>
    </row>
    <row r="23" spans="1:2">
      <c r="A23" s="566">
        <v>1100081</v>
      </c>
      <c r="B23" s="566" t="s">
        <v>229</v>
      </c>
    </row>
    <row r="24" spans="1:2">
      <c r="A24" s="566">
        <v>1000017</v>
      </c>
      <c r="B24" s="566" t="s">
        <v>231</v>
      </c>
    </row>
    <row r="25" spans="1:2">
      <c r="A25" s="566">
        <v>1000132</v>
      </c>
      <c r="B25" s="566" t="s">
        <v>241</v>
      </c>
    </row>
    <row r="26" spans="1:2">
      <c r="A26" s="566">
        <v>1000165</v>
      </c>
      <c r="B26" s="566" t="s">
        <v>247</v>
      </c>
    </row>
    <row r="27" spans="1:2">
      <c r="A27" s="566">
        <v>1000173</v>
      </c>
      <c r="B27" s="566" t="s">
        <v>249</v>
      </c>
    </row>
    <row r="28" spans="1:2">
      <c r="A28" s="566">
        <v>1000116</v>
      </c>
      <c r="B28" s="566" t="s">
        <v>250</v>
      </c>
    </row>
    <row r="29" spans="1:2">
      <c r="A29" s="566">
        <v>1000215</v>
      </c>
      <c r="B29" s="566" t="s">
        <v>254</v>
      </c>
    </row>
    <row r="30" spans="1:2">
      <c r="A30" s="566">
        <v>1000207</v>
      </c>
      <c r="B30" s="566" t="s">
        <v>255</v>
      </c>
    </row>
    <row r="31" spans="1:2">
      <c r="A31" s="566">
        <v>1000207</v>
      </c>
      <c r="B31" s="566" t="s">
        <v>257</v>
      </c>
    </row>
    <row r="32" spans="1:2">
      <c r="A32" s="566">
        <v>1000207</v>
      </c>
      <c r="B32" s="566" t="s">
        <v>259</v>
      </c>
    </row>
    <row r="33" spans="1:2">
      <c r="A33" s="566">
        <v>1100031</v>
      </c>
      <c r="B33" s="566" t="s">
        <v>285</v>
      </c>
    </row>
    <row r="34" spans="1:2">
      <c r="A34" s="566">
        <v>1100031</v>
      </c>
      <c r="B34" s="566" t="s">
        <v>286</v>
      </c>
    </row>
    <row r="35" spans="1:2">
      <c r="A35" s="566">
        <v>1100031</v>
      </c>
      <c r="B35" s="566" t="s">
        <v>287</v>
      </c>
    </row>
    <row r="36" spans="1:2">
      <c r="A36" s="566">
        <v>1100031</v>
      </c>
      <c r="B36" s="566" t="s">
        <v>288</v>
      </c>
    </row>
    <row r="37" spans="1:2">
      <c r="A37" s="566">
        <v>1100031</v>
      </c>
      <c r="B37" s="566" t="s">
        <v>289</v>
      </c>
    </row>
    <row r="38" spans="1:2">
      <c r="A38" s="566">
        <v>1100031</v>
      </c>
      <c r="B38" s="566" t="s">
        <v>290</v>
      </c>
    </row>
    <row r="39" spans="1:2">
      <c r="A39" s="566">
        <v>1100031</v>
      </c>
      <c r="B39" s="566" t="s">
        <v>291</v>
      </c>
    </row>
    <row r="40" spans="1:2">
      <c r="A40" s="566">
        <v>1100049</v>
      </c>
      <c r="B40" s="566" t="s">
        <v>219</v>
      </c>
    </row>
    <row r="41" spans="1:2">
      <c r="A41" s="566">
        <v>1100049</v>
      </c>
      <c r="B41" s="566" t="s">
        <v>293</v>
      </c>
    </row>
    <row r="42" spans="1:2">
      <c r="A42" s="566">
        <v>1100049</v>
      </c>
      <c r="B42" s="566" t="s">
        <v>294</v>
      </c>
    </row>
    <row r="43" spans="1:2">
      <c r="A43" s="566">
        <v>1100049</v>
      </c>
      <c r="B43" s="566" t="s">
        <v>295</v>
      </c>
    </row>
    <row r="44" spans="1:2">
      <c r="A44" s="566">
        <v>1100049</v>
      </c>
      <c r="B44" s="566" t="s">
        <v>296</v>
      </c>
    </row>
    <row r="45" spans="1:2">
      <c r="A45" s="566">
        <v>1100049</v>
      </c>
      <c r="B45" s="566" t="s">
        <v>297</v>
      </c>
    </row>
    <row r="46" spans="1:2">
      <c r="A46" s="566">
        <v>1100049</v>
      </c>
      <c r="B46" s="566" t="s">
        <v>298</v>
      </c>
    </row>
    <row r="47" spans="1:2" ht="25.5">
      <c r="A47" s="566">
        <v>1100032</v>
      </c>
      <c r="B47" s="567" t="s">
        <v>301</v>
      </c>
    </row>
    <row r="48" spans="1:2" ht="25.5">
      <c r="A48" s="566">
        <v>1100033</v>
      </c>
      <c r="B48" s="568" t="s">
        <v>302</v>
      </c>
    </row>
    <row r="49" spans="1:2" ht="25.5">
      <c r="A49" s="566">
        <v>1100034</v>
      </c>
      <c r="B49" s="568" t="s">
        <v>303</v>
      </c>
    </row>
    <row r="50" spans="1:2">
      <c r="A50" s="566">
        <v>1100064</v>
      </c>
      <c r="B50" s="566" t="s">
        <v>305</v>
      </c>
    </row>
    <row r="51" spans="1:2">
      <c r="A51" s="566">
        <v>1100072</v>
      </c>
      <c r="B51" s="566" t="s">
        <v>306</v>
      </c>
    </row>
    <row r="52" spans="1:2">
      <c r="A52" s="566">
        <v>1100084</v>
      </c>
      <c r="B52" s="566" t="s">
        <v>229</v>
      </c>
    </row>
    <row r="53" spans="1:2">
      <c r="A53" s="566">
        <v>1200013</v>
      </c>
      <c r="B53" s="566" t="s">
        <v>389</v>
      </c>
    </row>
    <row r="54" spans="1:2">
      <c r="A54" s="566">
        <v>1200013</v>
      </c>
      <c r="B54" s="566" t="s">
        <v>390</v>
      </c>
    </row>
    <row r="55" spans="1:2">
      <c r="A55" s="566">
        <v>1200013</v>
      </c>
      <c r="B55" s="566" t="s">
        <v>391</v>
      </c>
    </row>
    <row r="56" spans="1:2">
      <c r="A56" s="566">
        <v>1300047</v>
      </c>
      <c r="B56" s="566" t="s">
        <v>320</v>
      </c>
    </row>
    <row r="57" spans="1:2">
      <c r="A57" s="566">
        <v>1200088</v>
      </c>
      <c r="B57" s="566" t="s">
        <v>392</v>
      </c>
    </row>
    <row r="58" spans="1:2">
      <c r="A58" s="566">
        <v>1200062</v>
      </c>
      <c r="B58" s="566" t="s">
        <v>393</v>
      </c>
    </row>
    <row r="59" spans="1:2">
      <c r="A59" s="566">
        <v>1200063</v>
      </c>
      <c r="B59" s="566" t="s">
        <v>408</v>
      </c>
    </row>
    <row r="60" spans="1:2">
      <c r="A60" s="566">
        <v>1200070</v>
      </c>
      <c r="B60" s="566" t="s">
        <v>394</v>
      </c>
    </row>
    <row r="61" spans="1:2">
      <c r="A61" s="566">
        <v>1200070</v>
      </c>
      <c r="B61" s="566" t="s">
        <v>395</v>
      </c>
    </row>
    <row r="62" spans="1:2">
      <c r="A62" s="566">
        <v>1200070</v>
      </c>
      <c r="B62" s="566" t="s">
        <v>396</v>
      </c>
    </row>
    <row r="63" spans="1:2">
      <c r="A63" s="566">
        <v>1000223</v>
      </c>
      <c r="B63" s="566" t="s">
        <v>398</v>
      </c>
    </row>
    <row r="64" spans="1:2">
      <c r="A64" s="566">
        <v>1000025</v>
      </c>
      <c r="B64" s="566" t="s">
        <v>399</v>
      </c>
    </row>
    <row r="65" spans="1:2">
      <c r="A65" s="566">
        <v>1200064</v>
      </c>
      <c r="B65" s="566" t="s">
        <v>409</v>
      </c>
    </row>
    <row r="66" spans="1:2">
      <c r="A66" s="566">
        <v>1200065</v>
      </c>
      <c r="B66" s="566" t="s">
        <v>410</v>
      </c>
    </row>
    <row r="67" spans="1:2">
      <c r="A67" s="566">
        <v>1200039</v>
      </c>
      <c r="B67" s="566" t="s">
        <v>402</v>
      </c>
    </row>
    <row r="68" spans="1:2">
      <c r="A68" s="566">
        <v>1200047</v>
      </c>
      <c r="B68" s="566" t="s">
        <v>403</v>
      </c>
    </row>
    <row r="69" spans="1:2">
      <c r="A69" s="566">
        <v>1200054</v>
      </c>
      <c r="B69" s="566" t="s">
        <v>404</v>
      </c>
    </row>
    <row r="70" spans="1:2">
      <c r="A70" s="566">
        <v>1000074</v>
      </c>
      <c r="B70" s="566" t="s">
        <v>439</v>
      </c>
    </row>
    <row r="71" spans="1:2">
      <c r="A71" s="566">
        <v>1000058</v>
      </c>
      <c r="B71" s="566" t="s">
        <v>238</v>
      </c>
    </row>
    <row r="72" spans="1:2">
      <c r="A72" s="566">
        <v>1000066</v>
      </c>
      <c r="B72" s="566" t="s">
        <v>462</v>
      </c>
    </row>
    <row r="73" spans="1:2">
      <c r="A73" s="566">
        <v>1000033</v>
      </c>
      <c r="B73" s="566" t="s">
        <v>487</v>
      </c>
    </row>
    <row r="74" spans="1:2">
      <c r="A74" s="566">
        <v>1000033</v>
      </c>
      <c r="B74" s="566" t="s">
        <v>488</v>
      </c>
    </row>
    <row r="75" spans="1:2">
      <c r="A75" s="566">
        <v>1000033</v>
      </c>
      <c r="B75" s="566" t="s">
        <v>489</v>
      </c>
    </row>
    <row r="76" spans="1:2">
      <c r="A76" s="566">
        <v>1000041</v>
      </c>
      <c r="B76" s="566" t="s">
        <v>490</v>
      </c>
    </row>
    <row r="77" spans="1:2">
      <c r="A77" s="566">
        <v>1000041</v>
      </c>
      <c r="B77" s="566" t="s">
        <v>491</v>
      </c>
    </row>
    <row r="78" spans="1:2">
      <c r="A78" s="566">
        <v>1000041</v>
      </c>
      <c r="B78" s="566" t="s">
        <v>492</v>
      </c>
    </row>
    <row r="79" spans="1:2">
      <c r="A79" s="566">
        <v>1000041</v>
      </c>
      <c r="B79" s="566" t="s">
        <v>493</v>
      </c>
    </row>
    <row r="80" spans="1:2">
      <c r="A80" s="566">
        <v>1000041</v>
      </c>
      <c r="B80" s="566" t="s">
        <v>494</v>
      </c>
    </row>
    <row r="81" spans="1:2">
      <c r="A81" s="566">
        <v>1000041</v>
      </c>
      <c r="B81" s="566" t="s">
        <v>1864</v>
      </c>
    </row>
    <row r="82" spans="1:2">
      <c r="A82" s="566">
        <v>1000041</v>
      </c>
      <c r="B82" s="566" t="s">
        <v>496</v>
      </c>
    </row>
    <row r="83" spans="1:2">
      <c r="A83" s="566">
        <v>1000041</v>
      </c>
      <c r="B83" s="566" t="s">
        <v>497</v>
      </c>
    </row>
    <row r="84" spans="1:2">
      <c r="A84" s="566">
        <v>1000041</v>
      </c>
      <c r="B84" s="566" t="s">
        <v>498</v>
      </c>
    </row>
    <row r="85" spans="1:2">
      <c r="A85" s="566">
        <v>1000041</v>
      </c>
      <c r="B85" s="566" t="s">
        <v>500</v>
      </c>
    </row>
    <row r="86" spans="1:2">
      <c r="A86" s="566" t="s">
        <v>512</v>
      </c>
      <c r="B86" s="566" t="s">
        <v>513</v>
      </c>
    </row>
    <row r="87" spans="1:2">
      <c r="A87" s="566" t="s">
        <v>514</v>
      </c>
      <c r="B87" s="566" t="s">
        <v>515</v>
      </c>
    </row>
    <row r="88" spans="1:2">
      <c r="A88" s="566" t="s">
        <v>523</v>
      </c>
      <c r="B88" s="566" t="s">
        <v>1865</v>
      </c>
    </row>
    <row r="89" spans="1:2">
      <c r="A89" s="566" t="s">
        <v>534</v>
      </c>
      <c r="B89" s="566" t="s">
        <v>535</v>
      </c>
    </row>
    <row r="90" spans="1:2">
      <c r="A90" s="566" t="s">
        <v>540</v>
      </c>
      <c r="B90" s="566" t="s">
        <v>541</v>
      </c>
    </row>
    <row r="91" spans="1:2">
      <c r="A91" s="566" t="s">
        <v>542</v>
      </c>
      <c r="B91" s="566" t="s">
        <v>543</v>
      </c>
    </row>
    <row r="92" spans="1:2">
      <c r="A92" s="566" t="s">
        <v>544</v>
      </c>
      <c r="B92" s="566" t="s">
        <v>545</v>
      </c>
    </row>
    <row r="93" spans="1:2">
      <c r="A93" s="566" t="s">
        <v>546</v>
      </c>
      <c r="B93" s="566" t="s">
        <v>547</v>
      </c>
    </row>
    <row r="94" spans="1:2">
      <c r="A94" s="566"/>
      <c r="B94" s="566" t="s">
        <v>548</v>
      </c>
    </row>
    <row r="95" spans="1:2">
      <c r="A95" s="566" t="s">
        <v>569</v>
      </c>
      <c r="B95" s="566" t="s">
        <v>570</v>
      </c>
    </row>
    <row r="96" spans="1:2">
      <c r="A96" s="566" t="s">
        <v>604</v>
      </c>
      <c r="B96" s="566" t="s">
        <v>605</v>
      </c>
    </row>
    <row r="97" spans="1:2">
      <c r="A97" s="566" t="s">
        <v>606</v>
      </c>
      <c r="B97" s="566" t="s">
        <v>607</v>
      </c>
    </row>
    <row r="98" spans="1:2">
      <c r="A98" s="566" t="s">
        <v>610</v>
      </c>
      <c r="B98" s="566" t="s">
        <v>611</v>
      </c>
    </row>
    <row r="99" spans="1:2">
      <c r="A99" s="566" t="s">
        <v>614</v>
      </c>
      <c r="B99" s="566" t="s">
        <v>615</v>
      </c>
    </row>
    <row r="100" spans="1:2">
      <c r="A100" s="566" t="s">
        <v>618</v>
      </c>
      <c r="B100" s="566" t="s">
        <v>619</v>
      </c>
    </row>
    <row r="101" spans="1:2">
      <c r="A101" s="566" t="s">
        <v>622</v>
      </c>
      <c r="B101" s="566" t="s">
        <v>623</v>
      </c>
    </row>
    <row r="102" spans="1:2">
      <c r="A102" s="566" t="s">
        <v>626</v>
      </c>
      <c r="B102" s="566" t="s">
        <v>627</v>
      </c>
    </row>
    <row r="103" spans="1:2">
      <c r="A103" s="566" t="s">
        <v>628</v>
      </c>
      <c r="B103" s="566" t="s">
        <v>629</v>
      </c>
    </row>
    <row r="104" spans="1:2">
      <c r="A104" s="566" t="s">
        <v>638</v>
      </c>
      <c r="B104" s="566" t="s">
        <v>639</v>
      </c>
    </row>
    <row r="105" spans="1:2">
      <c r="A105" s="566" t="s">
        <v>642</v>
      </c>
      <c r="B105" s="566" t="s">
        <v>643</v>
      </c>
    </row>
    <row r="106" spans="1:2">
      <c r="A106" s="566" t="s">
        <v>652</v>
      </c>
      <c r="B106" s="566" t="s">
        <v>653</v>
      </c>
    </row>
    <row r="107" spans="1:2">
      <c r="A107" s="566" t="s">
        <v>656</v>
      </c>
      <c r="B107" s="566" t="s">
        <v>657</v>
      </c>
    </row>
    <row r="108" spans="1:2">
      <c r="A108" s="566" t="s">
        <v>662</v>
      </c>
      <c r="B108" s="566" t="s">
        <v>663</v>
      </c>
    </row>
    <row r="109" spans="1:2">
      <c r="A109" s="566" t="s">
        <v>684</v>
      </c>
      <c r="B109" s="566" t="s">
        <v>685</v>
      </c>
    </row>
    <row r="110" spans="1:2">
      <c r="A110" s="566" t="s">
        <v>692</v>
      </c>
      <c r="B110" s="566" t="s">
        <v>693</v>
      </c>
    </row>
    <row r="111" spans="1:2">
      <c r="A111" s="566" t="s">
        <v>706</v>
      </c>
      <c r="B111" s="566" t="s">
        <v>707</v>
      </c>
    </row>
    <row r="112" spans="1:2">
      <c r="A112" s="566" t="s">
        <v>710</v>
      </c>
      <c r="B112" s="566" t="s">
        <v>711</v>
      </c>
    </row>
    <row r="113" spans="1:2">
      <c r="A113" s="566" t="s">
        <v>736</v>
      </c>
      <c r="B113" s="566" t="s">
        <v>737</v>
      </c>
    </row>
    <row r="114" spans="1:2">
      <c r="A114" s="566" t="s">
        <v>738</v>
      </c>
      <c r="B114" s="566" t="s">
        <v>739</v>
      </c>
    </row>
    <row r="115" spans="1:2">
      <c r="A115" s="566" t="s">
        <v>756</v>
      </c>
      <c r="B115" s="566" t="s">
        <v>757</v>
      </c>
    </row>
    <row r="116" spans="1:2">
      <c r="A116" s="566" t="s">
        <v>419</v>
      </c>
      <c r="B116" s="566" t="s">
        <v>420</v>
      </c>
    </row>
    <row r="117" spans="1:2">
      <c r="A117" s="566">
        <v>2200020</v>
      </c>
      <c r="B117" s="566" t="s">
        <v>799</v>
      </c>
    </row>
    <row r="118" spans="1:2">
      <c r="A118" s="566">
        <v>2200038</v>
      </c>
      <c r="B118" s="566" t="s">
        <v>801</v>
      </c>
    </row>
    <row r="119" spans="1:2">
      <c r="A119" s="566">
        <v>2200046</v>
      </c>
      <c r="B119" s="566" t="s">
        <v>803</v>
      </c>
    </row>
    <row r="120" spans="1:2">
      <c r="A120" s="566">
        <v>2200046</v>
      </c>
      <c r="B120" s="566" t="s">
        <v>804</v>
      </c>
    </row>
    <row r="121" spans="1:2">
      <c r="A121" s="566">
        <v>2200046</v>
      </c>
      <c r="B121" s="566" t="s">
        <v>805</v>
      </c>
    </row>
    <row r="122" spans="1:2">
      <c r="A122" s="566">
        <v>2200053</v>
      </c>
      <c r="B122" s="566" t="s">
        <v>807</v>
      </c>
    </row>
    <row r="123" spans="1:2">
      <c r="A123" s="566">
        <v>2200061</v>
      </c>
      <c r="B123" s="566" t="s">
        <v>809</v>
      </c>
    </row>
    <row r="124" spans="1:2">
      <c r="A124" s="566">
        <v>2200129</v>
      </c>
      <c r="B124" s="566" t="s">
        <v>810</v>
      </c>
    </row>
    <row r="125" spans="1:2">
      <c r="A125" s="566">
        <v>2200079</v>
      </c>
      <c r="B125" s="566" t="s">
        <v>235</v>
      </c>
    </row>
    <row r="126" spans="1:2">
      <c r="A126" s="566">
        <v>2200103</v>
      </c>
      <c r="B126" s="566" t="s">
        <v>827</v>
      </c>
    </row>
    <row r="127" spans="1:2">
      <c r="A127" s="566">
        <v>1300043</v>
      </c>
      <c r="B127" s="566" t="s">
        <v>351</v>
      </c>
    </row>
    <row r="128" spans="1:2">
      <c r="A128" s="566">
        <v>1400019</v>
      </c>
      <c r="B128" s="566" t="s">
        <v>839</v>
      </c>
    </row>
    <row r="129" spans="1:2">
      <c r="A129" s="566">
        <v>1400019</v>
      </c>
      <c r="B129" s="566" t="s">
        <v>841</v>
      </c>
    </row>
    <row r="130" spans="1:2">
      <c r="A130" s="566">
        <v>1200056</v>
      </c>
      <c r="B130" s="566" t="s">
        <v>232</v>
      </c>
    </row>
    <row r="131" spans="1:2">
      <c r="A131" s="566">
        <v>1000116</v>
      </c>
      <c r="B131" s="566" t="s">
        <v>848</v>
      </c>
    </row>
    <row r="132" spans="1:2">
      <c r="A132" s="566">
        <v>1200057</v>
      </c>
      <c r="B132" s="566" t="s">
        <v>251</v>
      </c>
    </row>
    <row r="133" spans="1:2">
      <c r="A133" s="566">
        <v>1900018</v>
      </c>
      <c r="B133" s="566" t="s">
        <v>943</v>
      </c>
    </row>
    <row r="134" spans="1:2">
      <c r="A134" s="566">
        <v>1900018</v>
      </c>
      <c r="B134" s="566" t="s">
        <v>944</v>
      </c>
    </row>
    <row r="135" spans="1:2">
      <c r="A135" s="566">
        <v>1900018</v>
      </c>
      <c r="B135" s="566" t="s">
        <v>946</v>
      </c>
    </row>
    <row r="136" spans="1:2">
      <c r="A136" s="566">
        <v>1900018</v>
      </c>
      <c r="B136" s="566" t="s">
        <v>232</v>
      </c>
    </row>
    <row r="137" spans="1:2">
      <c r="A137" s="566">
        <v>1900018</v>
      </c>
      <c r="B137" s="566" t="s">
        <v>230</v>
      </c>
    </row>
    <row r="138" spans="1:2">
      <c r="A138" s="566">
        <v>1900018</v>
      </c>
      <c r="B138" s="566" t="s">
        <v>270</v>
      </c>
    </row>
    <row r="139" spans="1:2">
      <c r="A139" s="566">
        <v>1900018</v>
      </c>
      <c r="B139" s="566" t="s">
        <v>949</v>
      </c>
    </row>
    <row r="140" spans="1:2">
      <c r="A140" s="566">
        <v>1900018</v>
      </c>
      <c r="B140" s="566" t="s">
        <v>951</v>
      </c>
    </row>
    <row r="141" spans="1:2">
      <c r="A141" s="566" t="s">
        <v>1866</v>
      </c>
      <c r="B141" s="566" t="s">
        <v>1867</v>
      </c>
    </row>
    <row r="142" spans="1:2">
      <c r="A142" s="566">
        <v>2400125</v>
      </c>
      <c r="B142" s="566" t="s">
        <v>972</v>
      </c>
    </row>
    <row r="143" spans="1:2">
      <c r="A143" s="566" t="s">
        <v>1868</v>
      </c>
      <c r="B143" s="566" t="s">
        <v>1869</v>
      </c>
    </row>
    <row r="144" spans="1:2">
      <c r="A144" s="566" t="s">
        <v>1870</v>
      </c>
      <c r="B144" s="566" t="s">
        <v>1871</v>
      </c>
    </row>
    <row r="145" spans="1:2" ht="89.25">
      <c r="A145" s="568" t="s">
        <v>1872</v>
      </c>
      <c r="B145" s="566" t="s">
        <v>501</v>
      </c>
    </row>
    <row r="146" spans="1:2" ht="229.5">
      <c r="A146" s="568" t="s">
        <v>1873</v>
      </c>
      <c r="B146" s="568" t="s">
        <v>1874</v>
      </c>
    </row>
    <row r="147" spans="1:2">
      <c r="A147" s="566" t="s">
        <v>1875</v>
      </c>
      <c r="B147" s="566" t="s">
        <v>1876</v>
      </c>
    </row>
    <row r="148" spans="1:2">
      <c r="A148" s="566" t="s">
        <v>1877</v>
      </c>
      <c r="B148" s="566" t="s">
        <v>1878</v>
      </c>
    </row>
    <row r="149" spans="1:2" ht="229.5">
      <c r="A149" s="568" t="s">
        <v>1879</v>
      </c>
      <c r="B149" s="566" t="s">
        <v>1880</v>
      </c>
    </row>
    <row r="150" spans="1:2">
      <c r="A150" s="566" t="s">
        <v>1881</v>
      </c>
      <c r="B150" s="566" t="s">
        <v>1882</v>
      </c>
    </row>
    <row r="151" spans="1:2">
      <c r="A151" s="566" t="s">
        <v>1883</v>
      </c>
      <c r="B151" s="566" t="s">
        <v>1884</v>
      </c>
    </row>
    <row r="152" spans="1:2">
      <c r="A152" s="566" t="s">
        <v>1885</v>
      </c>
      <c r="B152" s="566" t="s">
        <v>1886</v>
      </c>
    </row>
  </sheetData>
  <mergeCells count="3">
    <mergeCell ref="A3:B3"/>
    <mergeCell ref="A5:A6"/>
    <mergeCell ref="B5:B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topLeftCell="A822" workbookViewId="0">
      <selection activeCell="H895" sqref="H895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496" t="s">
        <v>1247</v>
      </c>
    </row>
    <row r="2" spans="1:5" ht="25.5">
      <c r="A2" s="497" t="s">
        <v>1248</v>
      </c>
      <c r="B2" s="498" t="s">
        <v>1249</v>
      </c>
      <c r="C2" s="497" t="s">
        <v>1250</v>
      </c>
      <c r="D2" s="498" t="s">
        <v>1251</v>
      </c>
      <c r="E2" s="498" t="s">
        <v>1252</v>
      </c>
    </row>
    <row r="3" spans="1:5">
      <c r="A3" s="3">
        <v>1000017</v>
      </c>
      <c r="B3" s="3" t="s">
        <v>1253</v>
      </c>
      <c r="C3" s="3" t="s">
        <v>256</v>
      </c>
      <c r="D3" s="3" t="s">
        <v>1254</v>
      </c>
      <c r="E3" s="3" t="s">
        <v>1255</v>
      </c>
    </row>
    <row r="4" spans="1:5">
      <c r="A4" s="3">
        <v>1000017</v>
      </c>
      <c r="B4" s="3" t="s">
        <v>1253</v>
      </c>
      <c r="C4" s="3" t="s">
        <v>499</v>
      </c>
      <c r="D4" s="3" t="s">
        <v>1256</v>
      </c>
      <c r="E4" s="3" t="s">
        <v>1255</v>
      </c>
    </row>
    <row r="5" spans="1:5">
      <c r="A5" s="3">
        <v>1000017</v>
      </c>
      <c r="B5" s="3" t="s">
        <v>1253</v>
      </c>
      <c r="C5" s="3" t="s">
        <v>1257</v>
      </c>
      <c r="D5" s="3" t="s">
        <v>1258</v>
      </c>
      <c r="E5" s="3" t="s">
        <v>1255</v>
      </c>
    </row>
    <row r="6" spans="1:5">
      <c r="A6" s="3">
        <v>1000025</v>
      </c>
      <c r="B6" s="3" t="s">
        <v>1259</v>
      </c>
      <c r="C6" s="3" t="s">
        <v>256</v>
      </c>
      <c r="D6" s="3" t="s">
        <v>1254</v>
      </c>
      <c r="E6" s="3" t="s">
        <v>1255</v>
      </c>
    </row>
    <row r="7" spans="1:5">
      <c r="A7" s="3">
        <v>1000025</v>
      </c>
      <c r="B7" s="3" t="s">
        <v>1259</v>
      </c>
      <c r="C7" s="3" t="s">
        <v>499</v>
      </c>
      <c r="D7" s="3" t="s">
        <v>1256</v>
      </c>
      <c r="E7" s="3" t="s">
        <v>1255</v>
      </c>
    </row>
    <row r="8" spans="1:5">
      <c r="A8" s="3">
        <v>1000025</v>
      </c>
      <c r="B8" s="3" t="s">
        <v>1259</v>
      </c>
      <c r="C8" s="3" t="s">
        <v>430</v>
      </c>
      <c r="D8" s="3" t="s">
        <v>1260</v>
      </c>
      <c r="E8" s="3" t="s">
        <v>1255</v>
      </c>
    </row>
    <row r="9" spans="1:5">
      <c r="A9" s="3">
        <v>1000025</v>
      </c>
      <c r="B9" s="3" t="s">
        <v>1261</v>
      </c>
      <c r="C9" s="3" t="s">
        <v>1257</v>
      </c>
      <c r="D9" s="3" t="s">
        <v>1258</v>
      </c>
      <c r="E9" s="3" t="s">
        <v>1255</v>
      </c>
    </row>
    <row r="10" spans="1:5">
      <c r="A10" s="3">
        <v>1000025</v>
      </c>
      <c r="B10" s="3" t="s">
        <v>1261</v>
      </c>
      <c r="C10" s="3" t="s">
        <v>1262</v>
      </c>
      <c r="D10" s="3" t="s">
        <v>1263</v>
      </c>
      <c r="E10" s="3" t="s">
        <v>1264</v>
      </c>
    </row>
    <row r="11" spans="1:5">
      <c r="A11" s="3">
        <v>1000025</v>
      </c>
      <c r="B11" s="3" t="s">
        <v>1261</v>
      </c>
      <c r="C11" s="3" t="s">
        <v>1265</v>
      </c>
      <c r="D11" s="3" t="s">
        <v>1266</v>
      </c>
      <c r="E11" s="3" t="s">
        <v>1264</v>
      </c>
    </row>
    <row r="12" spans="1:5">
      <c r="A12" s="3">
        <v>1000025</v>
      </c>
      <c r="B12" s="3" t="s">
        <v>1261</v>
      </c>
      <c r="C12" s="3" t="s">
        <v>1267</v>
      </c>
      <c r="D12" s="3" t="s">
        <v>1268</v>
      </c>
      <c r="E12" s="3" t="s">
        <v>1264</v>
      </c>
    </row>
    <row r="13" spans="1:5">
      <c r="A13" s="3">
        <v>1000025</v>
      </c>
      <c r="B13" s="3" t="s">
        <v>1261</v>
      </c>
      <c r="C13" s="3" t="s">
        <v>1267</v>
      </c>
      <c r="D13" s="3" t="s">
        <v>1268</v>
      </c>
      <c r="E13" s="3" t="s">
        <v>1269</v>
      </c>
    </row>
    <row r="14" spans="1:5">
      <c r="A14" s="3">
        <v>1000025</v>
      </c>
      <c r="B14" s="3" t="s">
        <v>1259</v>
      </c>
      <c r="C14" s="3" t="s">
        <v>1270</v>
      </c>
      <c r="D14" s="3" t="s">
        <v>1271</v>
      </c>
      <c r="E14" s="3" t="s">
        <v>1264</v>
      </c>
    </row>
    <row r="15" spans="1:5">
      <c r="A15" s="3">
        <v>1000025</v>
      </c>
      <c r="B15" s="3" t="s">
        <v>1261</v>
      </c>
      <c r="C15" s="3" t="s">
        <v>1272</v>
      </c>
      <c r="D15" s="3" t="s">
        <v>1273</v>
      </c>
      <c r="E15" s="3" t="s">
        <v>1264</v>
      </c>
    </row>
    <row r="16" spans="1:5">
      <c r="A16" s="3">
        <v>1000025</v>
      </c>
      <c r="B16" s="3" t="s">
        <v>1261</v>
      </c>
      <c r="C16" s="3" t="s">
        <v>1274</v>
      </c>
      <c r="D16" s="3" t="s">
        <v>1275</v>
      </c>
      <c r="E16" s="3" t="s">
        <v>1264</v>
      </c>
    </row>
    <row r="17" spans="1:5">
      <c r="A17" s="3">
        <v>1000025</v>
      </c>
      <c r="B17" s="3" t="s">
        <v>1261</v>
      </c>
      <c r="C17" s="3" t="s">
        <v>1276</v>
      </c>
      <c r="D17" s="3" t="s">
        <v>1277</v>
      </c>
      <c r="E17" s="3" t="s">
        <v>1264</v>
      </c>
    </row>
    <row r="18" spans="1:5">
      <c r="A18" s="3">
        <v>1000025</v>
      </c>
      <c r="B18" s="3" t="s">
        <v>1261</v>
      </c>
      <c r="C18" s="3" t="s">
        <v>1278</v>
      </c>
      <c r="D18" s="3" t="s">
        <v>1279</v>
      </c>
      <c r="E18" s="3" t="s">
        <v>1264</v>
      </c>
    </row>
    <row r="19" spans="1:5">
      <c r="A19" s="3">
        <v>1000025</v>
      </c>
      <c r="B19" s="3" t="s">
        <v>1259</v>
      </c>
      <c r="C19" s="3" t="s">
        <v>1280</v>
      </c>
      <c r="D19" s="3" t="s">
        <v>1281</v>
      </c>
      <c r="E19" s="3" t="s">
        <v>1264</v>
      </c>
    </row>
    <row r="20" spans="1:5">
      <c r="A20" s="3">
        <v>1000033</v>
      </c>
      <c r="B20" s="3" t="s">
        <v>1282</v>
      </c>
      <c r="C20" s="3" t="s">
        <v>256</v>
      </c>
      <c r="D20" s="3" t="s">
        <v>1254</v>
      </c>
      <c r="E20" s="3" t="s">
        <v>1255</v>
      </c>
    </row>
    <row r="21" spans="1:5">
      <c r="A21" s="3">
        <v>1000033</v>
      </c>
      <c r="B21" s="3" t="s">
        <v>1283</v>
      </c>
      <c r="C21" s="3" t="s">
        <v>499</v>
      </c>
      <c r="D21" s="3" t="s">
        <v>1256</v>
      </c>
      <c r="E21" s="3" t="s">
        <v>1255</v>
      </c>
    </row>
    <row r="22" spans="1:5">
      <c r="A22" s="3">
        <v>1000033</v>
      </c>
      <c r="B22" s="3" t="s">
        <v>1283</v>
      </c>
      <c r="C22" s="3" t="s">
        <v>1284</v>
      </c>
      <c r="D22" s="3" t="s">
        <v>1285</v>
      </c>
      <c r="E22" s="3" t="s">
        <v>1255</v>
      </c>
    </row>
    <row r="23" spans="1:5">
      <c r="A23" s="3">
        <v>1000033</v>
      </c>
      <c r="B23" s="3" t="s">
        <v>1286</v>
      </c>
      <c r="C23" s="3" t="s">
        <v>1257</v>
      </c>
      <c r="D23" s="3" t="s">
        <v>1258</v>
      </c>
      <c r="E23" s="3" t="s">
        <v>1255</v>
      </c>
    </row>
    <row r="24" spans="1:5">
      <c r="A24" s="3">
        <v>1000041</v>
      </c>
      <c r="B24" s="3" t="s">
        <v>1287</v>
      </c>
      <c r="C24" s="3" t="s">
        <v>256</v>
      </c>
      <c r="D24" s="3" t="s">
        <v>1254</v>
      </c>
      <c r="E24" s="3" t="s">
        <v>1255</v>
      </c>
    </row>
    <row r="25" spans="1:5">
      <c r="A25" s="3">
        <v>1000041</v>
      </c>
      <c r="B25" s="3" t="s">
        <v>1287</v>
      </c>
      <c r="C25" s="3" t="s">
        <v>499</v>
      </c>
      <c r="D25" s="3" t="s">
        <v>1256</v>
      </c>
      <c r="E25" s="3" t="s">
        <v>1255</v>
      </c>
    </row>
    <row r="26" spans="1:5">
      <c r="A26" s="3">
        <v>1000041</v>
      </c>
      <c r="B26" s="3" t="s">
        <v>1287</v>
      </c>
      <c r="C26" s="3" t="s">
        <v>1288</v>
      </c>
      <c r="D26" s="3" t="s">
        <v>1289</v>
      </c>
      <c r="E26" s="3" t="s">
        <v>1255</v>
      </c>
    </row>
    <row r="27" spans="1:5">
      <c r="A27" s="3">
        <v>1000041</v>
      </c>
      <c r="B27" s="3" t="s">
        <v>1287</v>
      </c>
      <c r="C27" s="3" t="s">
        <v>1290</v>
      </c>
      <c r="D27" s="3" t="s">
        <v>1291</v>
      </c>
      <c r="E27" s="3" t="s">
        <v>1255</v>
      </c>
    </row>
    <row r="28" spans="1:5">
      <c r="A28" s="3">
        <v>1000041</v>
      </c>
      <c r="B28" s="3" t="s">
        <v>1287</v>
      </c>
      <c r="C28" s="3" t="s">
        <v>1292</v>
      </c>
      <c r="D28" s="3" t="s">
        <v>1293</v>
      </c>
      <c r="E28" s="3" t="s">
        <v>1255</v>
      </c>
    </row>
    <row r="29" spans="1:5">
      <c r="A29" s="3">
        <v>1000041</v>
      </c>
      <c r="B29" s="3" t="s">
        <v>1287</v>
      </c>
      <c r="C29" s="3" t="s">
        <v>1294</v>
      </c>
      <c r="D29" s="3" t="s">
        <v>1295</v>
      </c>
      <c r="E29" s="3" t="s">
        <v>1255</v>
      </c>
    </row>
    <row r="30" spans="1:5">
      <c r="A30" s="3">
        <v>1000041</v>
      </c>
      <c r="B30" s="3" t="s">
        <v>1287</v>
      </c>
      <c r="C30" s="3" t="s">
        <v>1296</v>
      </c>
      <c r="D30" s="3" t="s">
        <v>1297</v>
      </c>
      <c r="E30" s="3" t="s">
        <v>1255</v>
      </c>
    </row>
    <row r="31" spans="1:5">
      <c r="A31" s="3">
        <v>1000041</v>
      </c>
      <c r="B31" s="3" t="s">
        <v>1287</v>
      </c>
      <c r="C31" s="3" t="s">
        <v>1257</v>
      </c>
      <c r="D31" s="3" t="s">
        <v>1258</v>
      </c>
      <c r="E31" s="3" t="s">
        <v>1255</v>
      </c>
    </row>
    <row r="32" spans="1:5">
      <c r="A32" s="3">
        <v>1000058</v>
      </c>
      <c r="B32" s="3" t="s">
        <v>1298</v>
      </c>
      <c r="C32" s="3" t="s">
        <v>256</v>
      </c>
      <c r="D32" s="3" t="s">
        <v>1254</v>
      </c>
      <c r="E32" s="3" t="s">
        <v>1255</v>
      </c>
    </row>
    <row r="33" spans="1:5">
      <c r="A33" s="3">
        <v>1000058</v>
      </c>
      <c r="B33" s="3" t="s">
        <v>1298</v>
      </c>
      <c r="C33" s="3" t="s">
        <v>499</v>
      </c>
      <c r="D33" s="3" t="s">
        <v>1256</v>
      </c>
      <c r="E33" s="3" t="s">
        <v>1255</v>
      </c>
    </row>
    <row r="34" spans="1:5">
      <c r="A34" s="3">
        <v>1000058</v>
      </c>
      <c r="B34" s="3" t="s">
        <v>1298</v>
      </c>
      <c r="C34" s="3" t="s">
        <v>430</v>
      </c>
      <c r="D34" s="3" t="s">
        <v>1260</v>
      </c>
      <c r="E34" s="3" t="s">
        <v>1255</v>
      </c>
    </row>
    <row r="35" spans="1:5">
      <c r="A35" s="3">
        <v>1000058</v>
      </c>
      <c r="B35" s="3" t="s">
        <v>1298</v>
      </c>
      <c r="C35" s="3" t="s">
        <v>1257</v>
      </c>
      <c r="D35" s="3" t="s">
        <v>1258</v>
      </c>
      <c r="E35" s="3" t="s">
        <v>1255</v>
      </c>
    </row>
    <row r="36" spans="1:5">
      <c r="A36" s="3">
        <v>1000066</v>
      </c>
      <c r="B36" s="3" t="s">
        <v>1299</v>
      </c>
      <c r="C36" s="3" t="s">
        <v>256</v>
      </c>
      <c r="D36" s="3" t="s">
        <v>1254</v>
      </c>
      <c r="E36" s="3" t="s">
        <v>1255</v>
      </c>
    </row>
    <row r="37" spans="1:5">
      <c r="A37" s="3">
        <v>1000066</v>
      </c>
      <c r="B37" s="3" t="s">
        <v>1299</v>
      </c>
      <c r="C37" s="3" t="s">
        <v>499</v>
      </c>
      <c r="D37" s="3" t="s">
        <v>1256</v>
      </c>
      <c r="E37" s="3" t="s">
        <v>1255</v>
      </c>
    </row>
    <row r="38" spans="1:5">
      <c r="A38" s="3">
        <v>1000066</v>
      </c>
      <c r="B38" s="3" t="s">
        <v>1299</v>
      </c>
      <c r="C38" s="3" t="s">
        <v>1257</v>
      </c>
      <c r="D38" s="3" t="s">
        <v>1258</v>
      </c>
      <c r="E38" s="3" t="s">
        <v>1255</v>
      </c>
    </row>
    <row r="39" spans="1:5">
      <c r="A39" s="3">
        <v>1000074</v>
      </c>
      <c r="B39" s="3" t="s">
        <v>1300</v>
      </c>
      <c r="C39" s="3" t="s">
        <v>256</v>
      </c>
      <c r="D39" s="3" t="s">
        <v>1254</v>
      </c>
      <c r="E39" s="3" t="s">
        <v>1255</v>
      </c>
    </row>
    <row r="40" spans="1:5">
      <c r="A40" s="3">
        <v>1000074</v>
      </c>
      <c r="B40" s="3" t="s">
        <v>1300</v>
      </c>
      <c r="C40" s="3" t="s">
        <v>499</v>
      </c>
      <c r="D40" s="3" t="s">
        <v>1256</v>
      </c>
      <c r="E40" s="3" t="s">
        <v>1255</v>
      </c>
    </row>
    <row r="41" spans="1:5">
      <c r="A41" s="3">
        <v>1000074</v>
      </c>
      <c r="B41" s="3" t="s">
        <v>1300</v>
      </c>
      <c r="C41" s="3" t="s">
        <v>1257</v>
      </c>
      <c r="D41" s="3" t="s">
        <v>1258</v>
      </c>
      <c r="E41" s="3" t="s">
        <v>1255</v>
      </c>
    </row>
    <row r="42" spans="1:5">
      <c r="A42" s="3">
        <v>1000082</v>
      </c>
      <c r="B42" s="3" t="s">
        <v>1301</v>
      </c>
      <c r="C42" s="3" t="s">
        <v>256</v>
      </c>
      <c r="D42" s="3" t="s">
        <v>1254</v>
      </c>
      <c r="E42" s="3" t="s">
        <v>1255</v>
      </c>
    </row>
    <row r="43" spans="1:5">
      <c r="A43" s="3">
        <v>1000082</v>
      </c>
      <c r="B43" s="3" t="s">
        <v>1301</v>
      </c>
      <c r="C43" s="3" t="s">
        <v>499</v>
      </c>
      <c r="D43" s="3" t="s">
        <v>1256</v>
      </c>
      <c r="E43" s="3" t="s">
        <v>1255</v>
      </c>
    </row>
    <row r="44" spans="1:5">
      <c r="A44" s="3">
        <v>1000082</v>
      </c>
      <c r="B44" s="3" t="s">
        <v>1301</v>
      </c>
      <c r="C44" s="3" t="s">
        <v>430</v>
      </c>
      <c r="D44" s="3" t="s">
        <v>1260</v>
      </c>
      <c r="E44" s="3" t="s">
        <v>1255</v>
      </c>
    </row>
    <row r="45" spans="1:5">
      <c r="A45" s="3">
        <v>1000082</v>
      </c>
      <c r="B45" s="3" t="s">
        <v>1301</v>
      </c>
      <c r="C45" s="3" t="s">
        <v>1257</v>
      </c>
      <c r="D45" s="3" t="s">
        <v>1258</v>
      </c>
      <c r="E45" s="3" t="s">
        <v>1255</v>
      </c>
    </row>
    <row r="46" spans="1:5">
      <c r="A46" s="3">
        <v>1000090</v>
      </c>
      <c r="B46" s="3" t="s">
        <v>1302</v>
      </c>
      <c r="C46" s="3" t="s">
        <v>256</v>
      </c>
      <c r="D46" s="3" t="s">
        <v>1254</v>
      </c>
      <c r="E46" s="3" t="s">
        <v>1255</v>
      </c>
    </row>
    <row r="47" spans="1:5">
      <c r="A47" s="3">
        <v>1000090</v>
      </c>
      <c r="B47" s="3" t="s">
        <v>1302</v>
      </c>
      <c r="C47" s="3" t="s">
        <v>499</v>
      </c>
      <c r="D47" s="3" t="s">
        <v>1256</v>
      </c>
      <c r="E47" s="3" t="s">
        <v>1255</v>
      </c>
    </row>
    <row r="48" spans="1:5">
      <c r="A48" s="3">
        <v>1000090</v>
      </c>
      <c r="B48" s="3" t="s">
        <v>1302</v>
      </c>
      <c r="C48" s="3" t="s">
        <v>1257</v>
      </c>
      <c r="D48" s="3" t="s">
        <v>1258</v>
      </c>
      <c r="E48" s="3" t="s">
        <v>1255</v>
      </c>
    </row>
    <row r="49" spans="1:5">
      <c r="A49" s="3">
        <v>1000108</v>
      </c>
      <c r="B49" s="3" t="s">
        <v>1303</v>
      </c>
      <c r="C49" s="3" t="s">
        <v>256</v>
      </c>
      <c r="D49" s="3" t="s">
        <v>1254</v>
      </c>
      <c r="E49" s="3" t="s">
        <v>1255</v>
      </c>
    </row>
    <row r="50" spans="1:5">
      <c r="A50" s="3">
        <v>1000108</v>
      </c>
      <c r="B50" s="3" t="s">
        <v>1303</v>
      </c>
      <c r="C50" s="3" t="s">
        <v>499</v>
      </c>
      <c r="D50" s="3" t="s">
        <v>1256</v>
      </c>
      <c r="E50" s="3" t="s">
        <v>1255</v>
      </c>
    </row>
    <row r="51" spans="1:5">
      <c r="A51" s="3">
        <v>1000108</v>
      </c>
      <c r="B51" s="3" t="s">
        <v>1303</v>
      </c>
      <c r="C51" s="3" t="s">
        <v>1257</v>
      </c>
      <c r="D51" s="3" t="s">
        <v>1258</v>
      </c>
      <c r="E51" s="3" t="s">
        <v>1255</v>
      </c>
    </row>
    <row r="52" spans="1:5">
      <c r="A52" s="3">
        <v>1000116</v>
      </c>
      <c r="B52" s="3" t="s">
        <v>1304</v>
      </c>
      <c r="C52" s="3" t="s">
        <v>256</v>
      </c>
      <c r="D52" s="3" t="s">
        <v>1254</v>
      </c>
      <c r="E52" s="3" t="s">
        <v>1255</v>
      </c>
    </row>
    <row r="53" spans="1:5">
      <c r="A53" s="3">
        <v>1000116</v>
      </c>
      <c r="B53" s="3" t="s">
        <v>1304</v>
      </c>
      <c r="C53" s="3" t="s">
        <v>499</v>
      </c>
      <c r="D53" s="3" t="s">
        <v>1256</v>
      </c>
      <c r="E53" s="3" t="s">
        <v>1255</v>
      </c>
    </row>
    <row r="54" spans="1:5">
      <c r="A54" s="3">
        <v>1000116</v>
      </c>
      <c r="B54" s="3" t="s">
        <v>1304</v>
      </c>
      <c r="C54" s="3" t="s">
        <v>430</v>
      </c>
      <c r="D54" s="3" t="s">
        <v>1260</v>
      </c>
      <c r="E54" s="3" t="s">
        <v>1255</v>
      </c>
    </row>
    <row r="55" spans="1:5">
      <c r="A55" s="3">
        <v>1000116</v>
      </c>
      <c r="B55" s="3" t="s">
        <v>1304</v>
      </c>
      <c r="C55" s="3" t="s">
        <v>1257</v>
      </c>
      <c r="D55" s="3" t="s">
        <v>1258</v>
      </c>
      <c r="E55" s="3" t="s">
        <v>1255</v>
      </c>
    </row>
    <row r="56" spans="1:5">
      <c r="A56" s="3">
        <v>1000116</v>
      </c>
      <c r="B56" s="3" t="s">
        <v>1304</v>
      </c>
      <c r="C56" s="3" t="s">
        <v>1305</v>
      </c>
      <c r="D56" s="3" t="s">
        <v>1306</v>
      </c>
      <c r="E56" s="3" t="s">
        <v>1255</v>
      </c>
    </row>
    <row r="57" spans="1:5">
      <c r="A57" s="3">
        <v>1000116</v>
      </c>
      <c r="B57" s="3" t="s">
        <v>1304</v>
      </c>
      <c r="C57" s="3" t="s">
        <v>849</v>
      </c>
      <c r="D57" s="3" t="s">
        <v>1307</v>
      </c>
      <c r="E57" s="3" t="s">
        <v>1255</v>
      </c>
    </row>
    <row r="58" spans="1:5">
      <c r="A58" s="3">
        <v>1000124</v>
      </c>
      <c r="B58" s="3" t="s">
        <v>1308</v>
      </c>
      <c r="C58" s="3" t="s">
        <v>256</v>
      </c>
      <c r="D58" s="3" t="s">
        <v>1254</v>
      </c>
      <c r="E58" s="3" t="s">
        <v>1255</v>
      </c>
    </row>
    <row r="59" spans="1:5">
      <c r="A59" s="3">
        <v>1000124</v>
      </c>
      <c r="B59" s="3" t="s">
        <v>1308</v>
      </c>
      <c r="C59" s="3" t="s">
        <v>499</v>
      </c>
      <c r="D59" s="3" t="s">
        <v>1256</v>
      </c>
      <c r="E59" s="3" t="s">
        <v>1255</v>
      </c>
    </row>
    <row r="60" spans="1:5">
      <c r="A60" s="3">
        <v>1000124</v>
      </c>
      <c r="B60" s="3" t="s">
        <v>1308</v>
      </c>
      <c r="C60" s="3" t="s">
        <v>430</v>
      </c>
      <c r="D60" s="3" t="s">
        <v>1260</v>
      </c>
      <c r="E60" s="3" t="s">
        <v>1255</v>
      </c>
    </row>
    <row r="61" spans="1:5">
      <c r="A61" s="3">
        <v>1000124</v>
      </c>
      <c r="B61" s="3" t="s">
        <v>1308</v>
      </c>
      <c r="C61" s="3" t="s">
        <v>1257</v>
      </c>
      <c r="D61" s="3" t="s">
        <v>1258</v>
      </c>
      <c r="E61" s="3" t="s">
        <v>1255</v>
      </c>
    </row>
    <row r="62" spans="1:5">
      <c r="A62" s="3">
        <v>1000132</v>
      </c>
      <c r="B62" s="3" t="s">
        <v>1309</v>
      </c>
      <c r="C62" s="3" t="s">
        <v>256</v>
      </c>
      <c r="D62" s="3" t="s">
        <v>1254</v>
      </c>
      <c r="E62" s="3" t="s">
        <v>1255</v>
      </c>
    </row>
    <row r="63" spans="1:5">
      <c r="A63" s="3">
        <v>1000132</v>
      </c>
      <c r="B63" s="3" t="s">
        <v>1309</v>
      </c>
      <c r="C63" s="3" t="s">
        <v>499</v>
      </c>
      <c r="D63" s="3" t="s">
        <v>1256</v>
      </c>
      <c r="E63" s="3" t="s">
        <v>1255</v>
      </c>
    </row>
    <row r="64" spans="1:5">
      <c r="A64" s="3">
        <v>1000132</v>
      </c>
      <c r="B64" s="3" t="s">
        <v>1309</v>
      </c>
      <c r="C64" s="3" t="s">
        <v>430</v>
      </c>
      <c r="D64" s="3" t="s">
        <v>1260</v>
      </c>
      <c r="E64" s="3" t="s">
        <v>1255</v>
      </c>
    </row>
    <row r="65" spans="1:5">
      <c r="A65" s="3">
        <v>1000132</v>
      </c>
      <c r="B65" s="3" t="s">
        <v>1309</v>
      </c>
      <c r="C65" s="3" t="s">
        <v>1257</v>
      </c>
      <c r="D65" s="3" t="s">
        <v>1258</v>
      </c>
      <c r="E65" s="3" t="s">
        <v>1255</v>
      </c>
    </row>
    <row r="66" spans="1:5">
      <c r="A66" s="3">
        <v>1000140</v>
      </c>
      <c r="B66" s="3" t="s">
        <v>1310</v>
      </c>
      <c r="C66" s="3" t="s">
        <v>256</v>
      </c>
      <c r="D66" s="3" t="s">
        <v>1254</v>
      </c>
      <c r="E66" s="3" t="s">
        <v>1255</v>
      </c>
    </row>
    <row r="67" spans="1:5">
      <c r="A67" s="3">
        <v>1000140</v>
      </c>
      <c r="B67" s="3" t="s">
        <v>1310</v>
      </c>
      <c r="C67" s="3" t="s">
        <v>499</v>
      </c>
      <c r="D67" s="3" t="s">
        <v>1256</v>
      </c>
      <c r="E67" s="3" t="s">
        <v>1255</v>
      </c>
    </row>
    <row r="68" spans="1:5">
      <c r="A68" s="3">
        <v>1000140</v>
      </c>
      <c r="B68" s="3" t="s">
        <v>1310</v>
      </c>
      <c r="C68" s="3" t="s">
        <v>430</v>
      </c>
      <c r="D68" s="3" t="s">
        <v>1260</v>
      </c>
      <c r="E68" s="3" t="s">
        <v>1255</v>
      </c>
    </row>
    <row r="69" spans="1:5">
      <c r="A69" s="3">
        <v>1000140</v>
      </c>
      <c r="B69" s="3" t="s">
        <v>1310</v>
      </c>
      <c r="C69" s="3" t="s">
        <v>1257</v>
      </c>
      <c r="D69" s="3" t="s">
        <v>1258</v>
      </c>
      <c r="E69" s="3" t="s">
        <v>1255</v>
      </c>
    </row>
    <row r="70" spans="1:5">
      <c r="A70" s="3">
        <v>1000157</v>
      </c>
      <c r="B70" s="3" t="s">
        <v>1311</v>
      </c>
      <c r="C70" s="3" t="s">
        <v>256</v>
      </c>
      <c r="D70" s="3" t="s">
        <v>1254</v>
      </c>
      <c r="E70" s="3" t="s">
        <v>1255</v>
      </c>
    </row>
    <row r="71" spans="1:5">
      <c r="A71" s="3">
        <v>1000157</v>
      </c>
      <c r="B71" s="3" t="s">
        <v>1311</v>
      </c>
      <c r="C71" s="3" t="s">
        <v>499</v>
      </c>
      <c r="D71" s="3" t="s">
        <v>1256</v>
      </c>
      <c r="E71" s="3" t="s">
        <v>1255</v>
      </c>
    </row>
    <row r="72" spans="1:5">
      <c r="A72" s="3">
        <v>1000157</v>
      </c>
      <c r="B72" s="3" t="s">
        <v>1312</v>
      </c>
      <c r="C72" s="3" t="s">
        <v>430</v>
      </c>
      <c r="D72" s="3" t="s">
        <v>1260</v>
      </c>
      <c r="E72" s="3" t="s">
        <v>1255</v>
      </c>
    </row>
    <row r="73" spans="1:5">
      <c r="A73" s="3">
        <v>1000157</v>
      </c>
      <c r="B73" s="3" t="s">
        <v>1311</v>
      </c>
      <c r="C73" s="3" t="s">
        <v>1257</v>
      </c>
      <c r="D73" s="3" t="s">
        <v>1258</v>
      </c>
      <c r="E73" s="3" t="s">
        <v>1255</v>
      </c>
    </row>
    <row r="74" spans="1:5">
      <c r="A74" s="3">
        <v>1000165</v>
      </c>
      <c r="B74" s="3" t="s">
        <v>1313</v>
      </c>
      <c r="C74" s="3" t="s">
        <v>256</v>
      </c>
      <c r="D74" s="3" t="s">
        <v>1254</v>
      </c>
      <c r="E74" s="3" t="s">
        <v>1255</v>
      </c>
    </row>
    <row r="75" spans="1:5">
      <c r="A75" s="3">
        <v>1000165</v>
      </c>
      <c r="B75" s="3" t="s">
        <v>1313</v>
      </c>
      <c r="C75" s="3" t="s">
        <v>499</v>
      </c>
      <c r="D75" s="3" t="s">
        <v>1256</v>
      </c>
      <c r="E75" s="3" t="s">
        <v>1255</v>
      </c>
    </row>
    <row r="76" spans="1:5">
      <c r="A76" s="3">
        <v>1000165</v>
      </c>
      <c r="B76" s="3" t="s">
        <v>1313</v>
      </c>
      <c r="C76" s="3" t="s">
        <v>430</v>
      </c>
      <c r="D76" s="3" t="s">
        <v>1260</v>
      </c>
      <c r="E76" s="3" t="s">
        <v>1255</v>
      </c>
    </row>
    <row r="77" spans="1:5">
      <c r="A77" s="3">
        <v>1000165</v>
      </c>
      <c r="B77" s="3" t="s">
        <v>1313</v>
      </c>
      <c r="C77" s="3" t="s">
        <v>1257</v>
      </c>
      <c r="D77" s="3" t="s">
        <v>1258</v>
      </c>
      <c r="E77" s="3" t="s">
        <v>1255</v>
      </c>
    </row>
    <row r="78" spans="1:5">
      <c r="A78" s="3">
        <v>1000173</v>
      </c>
      <c r="B78" s="3" t="s">
        <v>1314</v>
      </c>
      <c r="C78" s="3" t="s">
        <v>256</v>
      </c>
      <c r="D78" s="3" t="s">
        <v>1254</v>
      </c>
      <c r="E78" s="3" t="s">
        <v>1255</v>
      </c>
    </row>
    <row r="79" spans="1:5">
      <c r="A79" s="3">
        <v>1000173</v>
      </c>
      <c r="B79" s="3" t="s">
        <v>1314</v>
      </c>
      <c r="C79" s="3" t="s">
        <v>499</v>
      </c>
      <c r="D79" s="3" t="s">
        <v>1256</v>
      </c>
      <c r="E79" s="3" t="s">
        <v>1255</v>
      </c>
    </row>
    <row r="80" spans="1:5">
      <c r="A80" s="3">
        <v>1000173</v>
      </c>
      <c r="B80" s="3" t="s">
        <v>1314</v>
      </c>
      <c r="C80" s="3" t="s">
        <v>430</v>
      </c>
      <c r="D80" s="3" t="s">
        <v>1260</v>
      </c>
      <c r="E80" s="3" t="s">
        <v>1255</v>
      </c>
    </row>
    <row r="81" spans="1:5">
      <c r="A81" s="3">
        <v>1000173</v>
      </c>
      <c r="B81" s="3" t="s">
        <v>1314</v>
      </c>
      <c r="C81" s="3" t="s">
        <v>1257</v>
      </c>
      <c r="D81" s="3" t="s">
        <v>1258</v>
      </c>
      <c r="E81" s="3" t="s">
        <v>1255</v>
      </c>
    </row>
    <row r="82" spans="1:5">
      <c r="A82" s="3">
        <v>1000181</v>
      </c>
      <c r="B82" s="3" t="s">
        <v>1315</v>
      </c>
      <c r="C82" s="3" t="s">
        <v>256</v>
      </c>
      <c r="D82" s="3" t="s">
        <v>1254</v>
      </c>
      <c r="E82" s="3" t="s">
        <v>1255</v>
      </c>
    </row>
    <row r="83" spans="1:5">
      <c r="A83" s="3">
        <v>1000181</v>
      </c>
      <c r="B83" s="3" t="s">
        <v>1315</v>
      </c>
      <c r="C83" s="3" t="s">
        <v>499</v>
      </c>
      <c r="D83" s="3" t="s">
        <v>1256</v>
      </c>
      <c r="E83" s="3" t="s">
        <v>1255</v>
      </c>
    </row>
    <row r="84" spans="1:5">
      <c r="A84" s="3">
        <v>1000181</v>
      </c>
      <c r="B84" s="3" t="s">
        <v>1315</v>
      </c>
      <c r="C84" s="3" t="s">
        <v>430</v>
      </c>
      <c r="D84" s="3" t="s">
        <v>1260</v>
      </c>
      <c r="E84" s="3" t="s">
        <v>1255</v>
      </c>
    </row>
    <row r="85" spans="1:5">
      <c r="A85" s="3">
        <v>1000181</v>
      </c>
      <c r="B85" s="3" t="s">
        <v>1315</v>
      </c>
      <c r="C85" s="3" t="s">
        <v>1257</v>
      </c>
      <c r="D85" s="3" t="s">
        <v>1258</v>
      </c>
      <c r="E85" s="3" t="s">
        <v>1255</v>
      </c>
    </row>
    <row r="86" spans="1:5">
      <c r="A86" s="3">
        <v>1000207</v>
      </c>
      <c r="B86" s="3" t="s">
        <v>1316</v>
      </c>
      <c r="C86" s="3" t="s">
        <v>256</v>
      </c>
      <c r="D86" s="3" t="s">
        <v>1254</v>
      </c>
      <c r="E86" s="3" t="s">
        <v>1255</v>
      </c>
    </row>
    <row r="87" spans="1:5">
      <c r="A87" s="3">
        <v>1000207</v>
      </c>
      <c r="B87" s="3" t="s">
        <v>1316</v>
      </c>
      <c r="C87" s="3" t="s">
        <v>499</v>
      </c>
      <c r="D87" s="3" t="s">
        <v>1256</v>
      </c>
      <c r="E87" s="3" t="s">
        <v>1255</v>
      </c>
    </row>
    <row r="88" spans="1:5">
      <c r="A88" s="3">
        <v>1000207</v>
      </c>
      <c r="B88" s="3" t="s">
        <v>1316</v>
      </c>
      <c r="C88" s="3" t="s">
        <v>430</v>
      </c>
      <c r="D88" s="3" t="s">
        <v>1260</v>
      </c>
      <c r="E88" s="3" t="s">
        <v>1255</v>
      </c>
    </row>
    <row r="89" spans="1:5">
      <c r="A89" s="3">
        <v>1000207</v>
      </c>
      <c r="B89" s="3" t="s">
        <v>1316</v>
      </c>
      <c r="C89" s="3" t="s">
        <v>258</v>
      </c>
      <c r="D89" s="3" t="s">
        <v>1317</v>
      </c>
      <c r="E89" s="3" t="s">
        <v>1255</v>
      </c>
    </row>
    <row r="90" spans="1:5">
      <c r="A90" s="3">
        <v>1000207</v>
      </c>
      <c r="B90" s="3" t="s">
        <v>1316</v>
      </c>
      <c r="C90" s="3" t="s">
        <v>1257</v>
      </c>
      <c r="D90" s="3" t="s">
        <v>1258</v>
      </c>
      <c r="E90" s="3" t="s">
        <v>1255</v>
      </c>
    </row>
    <row r="91" spans="1:5">
      <c r="A91" s="3">
        <v>1000215</v>
      </c>
      <c r="B91" s="3" t="s">
        <v>1318</v>
      </c>
      <c r="C91" s="3" t="s">
        <v>256</v>
      </c>
      <c r="D91" s="3" t="s">
        <v>1254</v>
      </c>
      <c r="E91" s="3" t="s">
        <v>1255</v>
      </c>
    </row>
    <row r="92" spans="1:5">
      <c r="A92" s="3">
        <v>1000215</v>
      </c>
      <c r="B92" s="3" t="s">
        <v>1318</v>
      </c>
      <c r="C92" s="3" t="s">
        <v>499</v>
      </c>
      <c r="D92" s="3" t="s">
        <v>1256</v>
      </c>
      <c r="E92" s="3" t="s">
        <v>1255</v>
      </c>
    </row>
    <row r="93" spans="1:5">
      <c r="A93" s="3">
        <v>1000215</v>
      </c>
      <c r="B93" s="3" t="s">
        <v>1318</v>
      </c>
      <c r="C93" s="3" t="s">
        <v>430</v>
      </c>
      <c r="D93" s="3" t="s">
        <v>1260</v>
      </c>
      <c r="E93" s="3" t="s">
        <v>1255</v>
      </c>
    </row>
    <row r="94" spans="1:5">
      <c r="A94" s="3">
        <v>1000215</v>
      </c>
      <c r="B94" s="3" t="s">
        <v>1318</v>
      </c>
      <c r="C94" s="3" t="s">
        <v>1257</v>
      </c>
      <c r="D94" s="3" t="s">
        <v>1258</v>
      </c>
      <c r="E94" s="3" t="s">
        <v>1255</v>
      </c>
    </row>
    <row r="95" spans="1:5">
      <c r="A95" s="3">
        <v>1000215</v>
      </c>
      <c r="B95" s="3" t="s">
        <v>1318</v>
      </c>
      <c r="C95" s="3" t="s">
        <v>369</v>
      </c>
      <c r="D95" s="3" t="s">
        <v>1319</v>
      </c>
      <c r="E95" s="3" t="s">
        <v>1320</v>
      </c>
    </row>
    <row r="96" spans="1:5">
      <c r="A96" s="3">
        <v>1000215</v>
      </c>
      <c r="B96" s="3" t="s">
        <v>1318</v>
      </c>
      <c r="C96" s="3" t="s">
        <v>422</v>
      </c>
      <c r="D96" s="3" t="s">
        <v>1321</v>
      </c>
      <c r="E96" s="3" t="s">
        <v>1322</v>
      </c>
    </row>
    <row r="97" spans="1:5">
      <c r="A97" s="499" t="s">
        <v>1323</v>
      </c>
      <c r="B97" s="3" t="s">
        <v>1324</v>
      </c>
      <c r="C97" s="3" t="s">
        <v>256</v>
      </c>
      <c r="D97" s="3" t="s">
        <v>1254</v>
      </c>
      <c r="E97" s="3" t="s">
        <v>1325</v>
      </c>
    </row>
    <row r="98" spans="1:5">
      <c r="A98" s="3">
        <v>1000223</v>
      </c>
      <c r="B98" s="3" t="s">
        <v>1326</v>
      </c>
      <c r="C98" s="3" t="s">
        <v>256</v>
      </c>
      <c r="D98" s="3" t="s">
        <v>1254</v>
      </c>
      <c r="E98" s="3" t="s">
        <v>1255</v>
      </c>
    </row>
    <row r="99" spans="1:5">
      <c r="A99" s="3">
        <v>1000223</v>
      </c>
      <c r="B99" s="3" t="s">
        <v>1326</v>
      </c>
      <c r="C99" s="3" t="s">
        <v>499</v>
      </c>
      <c r="D99" s="3" t="s">
        <v>1256</v>
      </c>
      <c r="E99" s="3" t="s">
        <v>1255</v>
      </c>
    </row>
    <row r="100" spans="1:5">
      <c r="A100" s="3">
        <v>1000223</v>
      </c>
      <c r="B100" s="3" t="s">
        <v>1326</v>
      </c>
      <c r="C100" s="3" t="s">
        <v>1257</v>
      </c>
      <c r="D100" s="3" t="s">
        <v>1258</v>
      </c>
      <c r="E100" s="3" t="s">
        <v>1255</v>
      </c>
    </row>
    <row r="101" spans="1:5">
      <c r="A101" s="3">
        <v>1000223</v>
      </c>
      <c r="B101" s="3" t="s">
        <v>1326</v>
      </c>
      <c r="C101" s="3" t="s">
        <v>343</v>
      </c>
      <c r="D101" s="3" t="s">
        <v>1327</v>
      </c>
      <c r="E101" s="3" t="s">
        <v>1328</v>
      </c>
    </row>
    <row r="102" spans="1:5">
      <c r="A102" s="3">
        <v>1000231</v>
      </c>
      <c r="B102" s="3" t="s">
        <v>1329</v>
      </c>
      <c r="C102" s="3" t="s">
        <v>256</v>
      </c>
      <c r="D102" s="3" t="s">
        <v>1254</v>
      </c>
      <c r="E102" s="3" t="s">
        <v>1255</v>
      </c>
    </row>
    <row r="103" spans="1:5">
      <c r="A103" s="3">
        <v>1000231</v>
      </c>
      <c r="B103" s="3" t="s">
        <v>1329</v>
      </c>
      <c r="C103" s="3" t="s">
        <v>499</v>
      </c>
      <c r="D103" s="3" t="s">
        <v>1256</v>
      </c>
      <c r="E103" s="3" t="s">
        <v>1255</v>
      </c>
    </row>
    <row r="104" spans="1:5">
      <c r="A104" s="3">
        <v>1000231</v>
      </c>
      <c r="B104" s="3" t="s">
        <v>1329</v>
      </c>
      <c r="C104" s="3" t="s">
        <v>1257</v>
      </c>
      <c r="D104" s="3" t="s">
        <v>1258</v>
      </c>
      <c r="E104" s="3" t="s">
        <v>1255</v>
      </c>
    </row>
    <row r="105" spans="1:5">
      <c r="A105" s="3">
        <v>1000231</v>
      </c>
      <c r="B105" s="3" t="s">
        <v>1329</v>
      </c>
      <c r="C105" s="3" t="s">
        <v>483</v>
      </c>
      <c r="D105" s="3" t="s">
        <v>1330</v>
      </c>
      <c r="E105" s="3" t="s">
        <v>1255</v>
      </c>
    </row>
    <row r="106" spans="1:5">
      <c r="A106" s="3">
        <v>1000272</v>
      </c>
      <c r="B106" s="3" t="s">
        <v>1331</v>
      </c>
      <c r="C106" s="3" t="s">
        <v>256</v>
      </c>
      <c r="D106" s="3" t="s">
        <v>1254</v>
      </c>
      <c r="E106" s="3" t="s">
        <v>1255</v>
      </c>
    </row>
    <row r="107" spans="1:5">
      <c r="A107" s="3">
        <v>1000272</v>
      </c>
      <c r="B107" s="3" t="s">
        <v>1331</v>
      </c>
      <c r="C107" s="3" t="s">
        <v>499</v>
      </c>
      <c r="D107" s="3" t="s">
        <v>1256</v>
      </c>
      <c r="E107" s="3" t="s">
        <v>1255</v>
      </c>
    </row>
    <row r="108" spans="1:5">
      <c r="A108" s="3">
        <v>1000272</v>
      </c>
      <c r="B108" s="3" t="s">
        <v>1331</v>
      </c>
      <c r="C108" s="3" t="s">
        <v>430</v>
      </c>
      <c r="D108" s="3" t="s">
        <v>1260</v>
      </c>
      <c r="E108" s="3" t="s">
        <v>1255</v>
      </c>
    </row>
    <row r="109" spans="1:5">
      <c r="A109" s="3">
        <v>1000272</v>
      </c>
      <c r="B109" s="3" t="s">
        <v>1331</v>
      </c>
      <c r="C109" s="3" t="s">
        <v>1257</v>
      </c>
      <c r="D109" s="3" t="s">
        <v>1258</v>
      </c>
      <c r="E109" s="3" t="s">
        <v>1255</v>
      </c>
    </row>
    <row r="110" spans="1:5">
      <c r="A110" s="3">
        <v>1100015</v>
      </c>
      <c r="B110" s="3" t="s">
        <v>1332</v>
      </c>
      <c r="C110" s="3" t="s">
        <v>256</v>
      </c>
      <c r="D110" s="3" t="s">
        <v>1254</v>
      </c>
      <c r="E110" s="3" t="s">
        <v>1255</v>
      </c>
    </row>
    <row r="111" spans="1:5">
      <c r="A111" s="3">
        <v>1100015</v>
      </c>
      <c r="B111" s="3" t="s">
        <v>1333</v>
      </c>
      <c r="C111" s="3" t="s">
        <v>499</v>
      </c>
      <c r="D111" s="3" t="s">
        <v>1256</v>
      </c>
      <c r="E111" s="3" t="s">
        <v>1255</v>
      </c>
    </row>
    <row r="112" spans="1:5">
      <c r="A112" s="3">
        <v>1100015</v>
      </c>
      <c r="B112" s="3" t="s">
        <v>1333</v>
      </c>
      <c r="C112" s="3" t="s">
        <v>430</v>
      </c>
      <c r="D112" s="3" t="s">
        <v>1260</v>
      </c>
      <c r="E112" s="3" t="s">
        <v>1255</v>
      </c>
    </row>
    <row r="113" spans="1:5">
      <c r="A113" s="3">
        <v>1100015</v>
      </c>
      <c r="B113" s="3" t="s">
        <v>1333</v>
      </c>
      <c r="C113" s="3" t="s">
        <v>1257</v>
      </c>
      <c r="D113" s="3" t="s">
        <v>1258</v>
      </c>
      <c r="E113" s="3" t="s">
        <v>1255</v>
      </c>
    </row>
    <row r="114" spans="1:5">
      <c r="A114" s="3">
        <v>1100015</v>
      </c>
      <c r="B114" s="3" t="s">
        <v>1333</v>
      </c>
      <c r="C114" s="3" t="s">
        <v>1262</v>
      </c>
      <c r="D114" s="3" t="s">
        <v>1263</v>
      </c>
      <c r="E114" s="3" t="s">
        <v>1264</v>
      </c>
    </row>
    <row r="115" spans="1:5">
      <c r="A115" s="3">
        <v>1100015</v>
      </c>
      <c r="B115" s="3" t="s">
        <v>1332</v>
      </c>
      <c r="C115" s="3" t="s">
        <v>1265</v>
      </c>
      <c r="D115" s="3" t="s">
        <v>1266</v>
      </c>
      <c r="E115" s="3" t="s">
        <v>1264</v>
      </c>
    </row>
    <row r="116" spans="1:5">
      <c r="A116" s="3">
        <v>1100015</v>
      </c>
      <c r="B116" s="3" t="s">
        <v>1333</v>
      </c>
      <c r="C116" s="3" t="s">
        <v>1267</v>
      </c>
      <c r="D116" s="3" t="s">
        <v>1268</v>
      </c>
      <c r="E116" s="3" t="s">
        <v>1264</v>
      </c>
    </row>
    <row r="117" spans="1:5">
      <c r="A117" s="3">
        <v>1100015</v>
      </c>
      <c r="B117" s="3" t="s">
        <v>1332</v>
      </c>
      <c r="C117" s="3" t="s">
        <v>1270</v>
      </c>
      <c r="D117" s="3" t="s">
        <v>1271</v>
      </c>
      <c r="E117" s="3" t="s">
        <v>1264</v>
      </c>
    </row>
    <row r="118" spans="1:5">
      <c r="A118" s="3">
        <v>1100015</v>
      </c>
      <c r="B118" s="3" t="s">
        <v>1332</v>
      </c>
      <c r="C118" s="3" t="s">
        <v>1272</v>
      </c>
      <c r="D118" s="3" t="s">
        <v>1273</v>
      </c>
      <c r="E118" s="3" t="s">
        <v>1264</v>
      </c>
    </row>
    <row r="119" spans="1:5">
      <c r="A119" s="3">
        <v>1100015</v>
      </c>
      <c r="B119" s="3" t="s">
        <v>1332</v>
      </c>
      <c r="C119" s="3" t="s">
        <v>1274</v>
      </c>
      <c r="D119" s="3" t="s">
        <v>1275</v>
      </c>
      <c r="E119" s="3" t="s">
        <v>1264</v>
      </c>
    </row>
    <row r="120" spans="1:5">
      <c r="A120" s="3">
        <v>1100015</v>
      </c>
      <c r="B120" s="3" t="s">
        <v>1332</v>
      </c>
      <c r="C120" s="3" t="s">
        <v>1276</v>
      </c>
      <c r="D120" s="3" t="s">
        <v>1277</v>
      </c>
      <c r="E120" s="3" t="s">
        <v>1264</v>
      </c>
    </row>
    <row r="121" spans="1:5">
      <c r="A121" s="3">
        <v>1100015</v>
      </c>
      <c r="B121" s="3" t="s">
        <v>1333</v>
      </c>
      <c r="C121" s="3" t="s">
        <v>1334</v>
      </c>
      <c r="D121" s="3" t="s">
        <v>1335</v>
      </c>
      <c r="E121" s="3" t="s">
        <v>1269</v>
      </c>
    </row>
    <row r="122" spans="1:5">
      <c r="A122" s="3">
        <v>1100023</v>
      </c>
      <c r="B122" s="3" t="s">
        <v>1336</v>
      </c>
      <c r="C122" s="3" t="s">
        <v>256</v>
      </c>
      <c r="D122" s="3" t="s">
        <v>1254</v>
      </c>
      <c r="E122" s="3" t="s">
        <v>1255</v>
      </c>
    </row>
    <row r="123" spans="1:5">
      <c r="A123" s="3">
        <v>1100023</v>
      </c>
      <c r="B123" s="3" t="s">
        <v>1336</v>
      </c>
      <c r="C123" s="3" t="s">
        <v>499</v>
      </c>
      <c r="D123" s="3" t="s">
        <v>1256</v>
      </c>
      <c r="E123" s="3" t="s">
        <v>1255</v>
      </c>
    </row>
    <row r="124" spans="1:5">
      <c r="A124" s="3">
        <v>1100023</v>
      </c>
      <c r="B124" s="3" t="s">
        <v>1336</v>
      </c>
      <c r="C124" s="3" t="s">
        <v>430</v>
      </c>
      <c r="D124" s="3" t="s">
        <v>1260</v>
      </c>
      <c r="E124" s="3" t="s">
        <v>1255</v>
      </c>
    </row>
    <row r="125" spans="1:5">
      <c r="A125" s="3">
        <v>1100023</v>
      </c>
      <c r="B125" s="3" t="s">
        <v>1336</v>
      </c>
      <c r="C125" s="3" t="s">
        <v>1257</v>
      </c>
      <c r="D125" s="3" t="s">
        <v>1258</v>
      </c>
      <c r="E125" s="3" t="s">
        <v>1255</v>
      </c>
    </row>
    <row r="126" spans="1:5">
      <c r="A126" s="3">
        <v>1100023</v>
      </c>
      <c r="B126" s="3" t="s">
        <v>1336</v>
      </c>
      <c r="C126" s="3" t="s">
        <v>1337</v>
      </c>
      <c r="D126" s="3" t="s">
        <v>1338</v>
      </c>
      <c r="E126" s="3" t="s">
        <v>1269</v>
      </c>
    </row>
    <row r="127" spans="1:5">
      <c r="A127" s="3">
        <v>1100023</v>
      </c>
      <c r="B127" s="3" t="s">
        <v>1336</v>
      </c>
      <c r="C127" s="3" t="s">
        <v>1262</v>
      </c>
      <c r="D127" s="3" t="s">
        <v>1263</v>
      </c>
      <c r="E127" s="3" t="s">
        <v>1264</v>
      </c>
    </row>
    <row r="128" spans="1:5">
      <c r="A128" s="3">
        <v>1100023</v>
      </c>
      <c r="B128" s="3" t="s">
        <v>1336</v>
      </c>
      <c r="C128" s="3" t="s">
        <v>1265</v>
      </c>
      <c r="D128" s="3" t="s">
        <v>1266</v>
      </c>
      <c r="E128" s="3" t="s">
        <v>1264</v>
      </c>
    </row>
    <row r="129" spans="1:5">
      <c r="A129" s="3">
        <v>1100023</v>
      </c>
      <c r="B129" s="3" t="s">
        <v>1336</v>
      </c>
      <c r="C129" s="3" t="s">
        <v>1267</v>
      </c>
      <c r="D129" s="3" t="s">
        <v>1268</v>
      </c>
      <c r="E129" s="3" t="s">
        <v>1264</v>
      </c>
    </row>
    <row r="130" spans="1:5">
      <c r="A130" s="3">
        <v>1100023</v>
      </c>
      <c r="B130" s="3" t="s">
        <v>1336</v>
      </c>
      <c r="C130" s="3" t="s">
        <v>1270</v>
      </c>
      <c r="D130" s="3" t="s">
        <v>1271</v>
      </c>
      <c r="E130" s="3" t="s">
        <v>1264</v>
      </c>
    </row>
    <row r="131" spans="1:5">
      <c r="A131" s="3">
        <v>1100023</v>
      </c>
      <c r="B131" s="3" t="s">
        <v>1336</v>
      </c>
      <c r="C131" s="3" t="s">
        <v>1272</v>
      </c>
      <c r="D131" s="3" t="s">
        <v>1273</v>
      </c>
      <c r="E131" s="3" t="s">
        <v>1264</v>
      </c>
    </row>
    <row r="132" spans="1:5">
      <c r="A132" s="3">
        <v>1100023</v>
      </c>
      <c r="B132" s="3" t="s">
        <v>1336</v>
      </c>
      <c r="C132" s="3" t="s">
        <v>1274</v>
      </c>
      <c r="D132" s="3" t="s">
        <v>1275</v>
      </c>
      <c r="E132" s="3" t="s">
        <v>1264</v>
      </c>
    </row>
    <row r="133" spans="1:5">
      <c r="A133" s="3">
        <v>1100023</v>
      </c>
      <c r="B133" s="3" t="s">
        <v>1336</v>
      </c>
      <c r="C133" s="3" t="s">
        <v>1276</v>
      </c>
      <c r="D133" s="3" t="s">
        <v>1277</v>
      </c>
      <c r="E133" s="3" t="s">
        <v>1264</v>
      </c>
    </row>
    <row r="134" spans="1:5">
      <c r="A134" s="3">
        <v>1100023</v>
      </c>
      <c r="B134" s="3" t="s">
        <v>1336</v>
      </c>
      <c r="C134" s="3" t="s">
        <v>1278</v>
      </c>
      <c r="D134" s="3" t="s">
        <v>1279</v>
      </c>
      <c r="E134" s="3" t="s">
        <v>1264</v>
      </c>
    </row>
    <row r="135" spans="1:5">
      <c r="A135" s="3">
        <v>1100023</v>
      </c>
      <c r="B135" s="3" t="s">
        <v>1336</v>
      </c>
      <c r="C135" s="3" t="s">
        <v>1280</v>
      </c>
      <c r="D135" s="3" t="s">
        <v>1281</v>
      </c>
      <c r="E135" s="3" t="s">
        <v>1269</v>
      </c>
    </row>
    <row r="136" spans="1:5">
      <c r="A136" s="3">
        <v>1100031</v>
      </c>
      <c r="B136" s="3" t="s">
        <v>1339</v>
      </c>
      <c r="C136" s="3" t="s">
        <v>256</v>
      </c>
      <c r="D136" s="3" t="s">
        <v>1254</v>
      </c>
      <c r="E136" s="3" t="s">
        <v>1255</v>
      </c>
    </row>
    <row r="137" spans="1:5">
      <c r="A137" s="3">
        <v>1100031</v>
      </c>
      <c r="B137" s="3" t="s">
        <v>1339</v>
      </c>
      <c r="C137" s="3" t="s">
        <v>499</v>
      </c>
      <c r="D137" s="3" t="s">
        <v>1256</v>
      </c>
      <c r="E137" s="3" t="s">
        <v>1255</v>
      </c>
    </row>
    <row r="138" spans="1:5">
      <c r="A138" s="3">
        <v>1100031</v>
      </c>
      <c r="B138" s="3" t="s">
        <v>1339</v>
      </c>
      <c r="C138" s="3" t="s">
        <v>430</v>
      </c>
      <c r="D138" s="3" t="s">
        <v>1260</v>
      </c>
      <c r="E138" s="3" t="s">
        <v>1255</v>
      </c>
    </row>
    <row r="139" spans="1:5">
      <c r="A139" s="3">
        <v>1100031</v>
      </c>
      <c r="B139" s="3" t="s">
        <v>1339</v>
      </c>
      <c r="C139" s="3" t="s">
        <v>1257</v>
      </c>
      <c r="D139" s="3" t="s">
        <v>1258</v>
      </c>
      <c r="E139" s="3" t="s">
        <v>1255</v>
      </c>
    </row>
    <row r="140" spans="1:5">
      <c r="A140" s="3">
        <v>1100031</v>
      </c>
      <c r="B140" s="3" t="s">
        <v>1339</v>
      </c>
      <c r="C140" s="3" t="s">
        <v>1337</v>
      </c>
      <c r="D140" s="3" t="s">
        <v>1338</v>
      </c>
      <c r="E140" s="3" t="s">
        <v>1269</v>
      </c>
    </row>
    <row r="141" spans="1:5">
      <c r="A141" s="3">
        <v>1100031</v>
      </c>
      <c r="B141" s="3" t="s">
        <v>1339</v>
      </c>
      <c r="C141" s="3" t="s">
        <v>1340</v>
      </c>
      <c r="D141" s="3" t="s">
        <v>1341</v>
      </c>
      <c r="E141" s="3" t="s">
        <v>1269</v>
      </c>
    </row>
    <row r="142" spans="1:5">
      <c r="A142" s="3">
        <v>1100031</v>
      </c>
      <c r="B142" s="3" t="s">
        <v>1339</v>
      </c>
      <c r="C142" s="3" t="s">
        <v>1262</v>
      </c>
      <c r="D142" s="3" t="s">
        <v>1263</v>
      </c>
      <c r="E142" s="3" t="s">
        <v>1264</v>
      </c>
    </row>
    <row r="143" spans="1:5">
      <c r="A143" s="3">
        <v>1100031</v>
      </c>
      <c r="B143" s="3" t="s">
        <v>1339</v>
      </c>
      <c r="C143" s="3" t="s">
        <v>1265</v>
      </c>
      <c r="D143" s="3" t="s">
        <v>1266</v>
      </c>
      <c r="E143" s="3" t="s">
        <v>1264</v>
      </c>
    </row>
    <row r="144" spans="1:5">
      <c r="A144" s="3">
        <v>1100031</v>
      </c>
      <c r="B144" s="3" t="s">
        <v>1339</v>
      </c>
      <c r="C144" s="3" t="s">
        <v>1267</v>
      </c>
      <c r="D144" s="3" t="s">
        <v>1268</v>
      </c>
      <c r="E144" s="3" t="s">
        <v>1264</v>
      </c>
    </row>
    <row r="145" spans="1:5">
      <c r="A145" s="3">
        <v>1100031</v>
      </c>
      <c r="B145" s="3" t="s">
        <v>1339</v>
      </c>
      <c r="C145" s="3" t="s">
        <v>1270</v>
      </c>
      <c r="D145" s="3" t="s">
        <v>1271</v>
      </c>
      <c r="E145" s="3" t="s">
        <v>1264</v>
      </c>
    </row>
    <row r="146" spans="1:5">
      <c r="A146" s="3">
        <v>1100031</v>
      </c>
      <c r="B146" s="3" t="s">
        <v>1339</v>
      </c>
      <c r="C146" s="3" t="s">
        <v>1272</v>
      </c>
      <c r="D146" s="3" t="s">
        <v>1273</v>
      </c>
      <c r="E146" s="3" t="s">
        <v>1264</v>
      </c>
    </row>
    <row r="147" spans="1:5">
      <c r="A147" s="3">
        <v>1100031</v>
      </c>
      <c r="B147" s="3" t="s">
        <v>1339</v>
      </c>
      <c r="C147" s="3" t="s">
        <v>1274</v>
      </c>
      <c r="D147" s="3" t="s">
        <v>1275</v>
      </c>
      <c r="E147" s="3" t="s">
        <v>1264</v>
      </c>
    </row>
    <row r="148" spans="1:5">
      <c r="A148" s="3">
        <v>1100031</v>
      </c>
      <c r="B148" s="3" t="s">
        <v>1339</v>
      </c>
      <c r="C148" s="3" t="s">
        <v>1276</v>
      </c>
      <c r="D148" s="3" t="s">
        <v>1277</v>
      </c>
      <c r="E148" s="3" t="s">
        <v>1264</v>
      </c>
    </row>
    <row r="149" spans="1:5">
      <c r="A149" s="3">
        <v>1100031</v>
      </c>
      <c r="B149" s="3" t="s">
        <v>1339</v>
      </c>
      <c r="C149" s="3" t="s">
        <v>1278</v>
      </c>
      <c r="D149" s="3" t="s">
        <v>1279</v>
      </c>
      <c r="E149" s="3" t="s">
        <v>1264</v>
      </c>
    </row>
    <row r="150" spans="1:5">
      <c r="A150" s="3">
        <v>1100031</v>
      </c>
      <c r="B150" s="3" t="s">
        <v>1339</v>
      </c>
      <c r="C150" s="3" t="s">
        <v>1280</v>
      </c>
      <c r="D150" s="3" t="s">
        <v>1281</v>
      </c>
      <c r="E150" s="3" t="s">
        <v>1264</v>
      </c>
    </row>
    <row r="151" spans="1:5" ht="25.5">
      <c r="A151" s="3">
        <v>1100032</v>
      </c>
      <c r="B151" s="499" t="s">
        <v>1342</v>
      </c>
      <c r="C151" s="3" t="s">
        <v>256</v>
      </c>
      <c r="D151" s="3" t="s">
        <v>1254</v>
      </c>
      <c r="E151" s="3" t="s">
        <v>1343</v>
      </c>
    </row>
    <row r="152" spans="1:5" ht="25.5">
      <c r="A152" s="3">
        <v>1100032</v>
      </c>
      <c r="B152" s="499" t="s">
        <v>1342</v>
      </c>
      <c r="C152" s="3" t="s">
        <v>1337</v>
      </c>
      <c r="D152" s="3" t="s">
        <v>1338</v>
      </c>
      <c r="E152" s="3" t="s">
        <v>1269</v>
      </c>
    </row>
    <row r="153" spans="1:5" ht="25.5">
      <c r="A153" s="3">
        <v>1100033</v>
      </c>
      <c r="B153" s="499" t="s">
        <v>1344</v>
      </c>
      <c r="C153" s="3" t="s">
        <v>256</v>
      </c>
      <c r="D153" s="3" t="s">
        <v>1254</v>
      </c>
      <c r="E153" s="3" t="s">
        <v>1343</v>
      </c>
    </row>
    <row r="154" spans="1:5" ht="25.5">
      <c r="A154" s="3">
        <v>1100033</v>
      </c>
      <c r="B154" s="499" t="s">
        <v>1345</v>
      </c>
      <c r="C154" s="3" t="s">
        <v>1337</v>
      </c>
      <c r="D154" s="3" t="s">
        <v>1338</v>
      </c>
      <c r="E154" s="3" t="s">
        <v>1269</v>
      </c>
    </row>
    <row r="155" spans="1:5" ht="25.5">
      <c r="A155" s="3">
        <v>1100034</v>
      </c>
      <c r="B155" s="499" t="s">
        <v>1346</v>
      </c>
      <c r="C155" s="3" t="s">
        <v>256</v>
      </c>
      <c r="D155" s="3" t="s">
        <v>1254</v>
      </c>
      <c r="E155" s="3" t="s">
        <v>1343</v>
      </c>
    </row>
    <row r="156" spans="1:5" ht="25.5">
      <c r="A156" s="3">
        <v>1100034</v>
      </c>
      <c r="B156" s="499" t="s">
        <v>1346</v>
      </c>
      <c r="C156" s="3" t="s">
        <v>1337</v>
      </c>
      <c r="D156" s="3" t="s">
        <v>1338</v>
      </c>
      <c r="E156" s="3" t="s">
        <v>1269</v>
      </c>
    </row>
    <row r="157" spans="1:5">
      <c r="A157" s="3">
        <v>1100049</v>
      </c>
      <c r="B157" s="3" t="s">
        <v>1347</v>
      </c>
      <c r="C157" s="3" t="s">
        <v>256</v>
      </c>
      <c r="D157" s="3" t="s">
        <v>1254</v>
      </c>
      <c r="E157" s="3" t="s">
        <v>1255</v>
      </c>
    </row>
    <row r="158" spans="1:5">
      <c r="A158" s="3">
        <v>1100049</v>
      </c>
      <c r="B158" s="3" t="s">
        <v>1347</v>
      </c>
      <c r="C158" s="3" t="s">
        <v>499</v>
      </c>
      <c r="D158" s="3" t="s">
        <v>1256</v>
      </c>
      <c r="E158" s="3" t="s">
        <v>1255</v>
      </c>
    </row>
    <row r="159" spans="1:5">
      <c r="A159" s="3">
        <v>1100049</v>
      </c>
      <c r="B159" s="3" t="s">
        <v>1347</v>
      </c>
      <c r="C159" s="3" t="s">
        <v>840</v>
      </c>
      <c r="D159" s="3" t="s">
        <v>1348</v>
      </c>
      <c r="E159" s="3" t="s">
        <v>1255</v>
      </c>
    </row>
    <row r="160" spans="1:5">
      <c r="A160" s="3">
        <v>1100049</v>
      </c>
      <c r="B160" s="3" t="s">
        <v>1347</v>
      </c>
      <c r="C160" s="3" t="s">
        <v>1257</v>
      </c>
      <c r="D160" s="3" t="s">
        <v>1258</v>
      </c>
      <c r="E160" s="3" t="s">
        <v>1255</v>
      </c>
    </row>
    <row r="161" spans="1:5" ht="25.5">
      <c r="A161" s="3">
        <v>1100056</v>
      </c>
      <c r="B161" s="499" t="s">
        <v>1349</v>
      </c>
      <c r="C161" s="3" t="s">
        <v>256</v>
      </c>
      <c r="D161" s="3" t="s">
        <v>1254</v>
      </c>
      <c r="E161" s="3" t="s">
        <v>1255</v>
      </c>
    </row>
    <row r="162" spans="1:5" ht="25.5">
      <c r="A162" s="3">
        <v>1100056</v>
      </c>
      <c r="B162" s="499" t="s">
        <v>1349</v>
      </c>
      <c r="C162" s="3" t="s">
        <v>499</v>
      </c>
      <c r="D162" s="3" t="s">
        <v>1256</v>
      </c>
      <c r="E162" s="3" t="s">
        <v>1255</v>
      </c>
    </row>
    <row r="163" spans="1:5" ht="25.5">
      <c r="A163" s="3">
        <v>1100056</v>
      </c>
      <c r="B163" s="499" t="s">
        <v>1349</v>
      </c>
      <c r="C163" s="3" t="s">
        <v>1257</v>
      </c>
      <c r="D163" s="3" t="s">
        <v>1258</v>
      </c>
      <c r="E163" s="3" t="s">
        <v>1255</v>
      </c>
    </row>
    <row r="164" spans="1:5">
      <c r="A164" s="3">
        <v>1100064</v>
      </c>
      <c r="B164" s="3" t="s">
        <v>1350</v>
      </c>
      <c r="C164" s="3" t="s">
        <v>256</v>
      </c>
      <c r="D164" s="3" t="s">
        <v>1254</v>
      </c>
      <c r="E164" s="3" t="s">
        <v>1255</v>
      </c>
    </row>
    <row r="165" spans="1:5">
      <c r="A165" s="3">
        <v>1100064</v>
      </c>
      <c r="B165" s="3" t="s">
        <v>1350</v>
      </c>
      <c r="C165" s="3" t="s">
        <v>499</v>
      </c>
      <c r="D165" s="3" t="s">
        <v>1256</v>
      </c>
      <c r="E165" s="3" t="s">
        <v>1255</v>
      </c>
    </row>
    <row r="166" spans="1:5">
      <c r="A166" s="3">
        <v>1100064</v>
      </c>
      <c r="B166" s="3" t="s">
        <v>1350</v>
      </c>
      <c r="C166" s="3" t="s">
        <v>430</v>
      </c>
      <c r="D166" s="3" t="s">
        <v>1260</v>
      </c>
      <c r="E166" s="3" t="s">
        <v>1255</v>
      </c>
    </row>
    <row r="167" spans="1:5">
      <c r="A167" s="3">
        <v>1100064</v>
      </c>
      <c r="B167" s="3" t="s">
        <v>1350</v>
      </c>
      <c r="C167" s="3" t="s">
        <v>1257</v>
      </c>
      <c r="D167" s="3" t="s">
        <v>1258</v>
      </c>
      <c r="E167" s="3" t="s">
        <v>1255</v>
      </c>
    </row>
    <row r="168" spans="1:5">
      <c r="A168" s="3">
        <v>1100072</v>
      </c>
      <c r="B168" s="3" t="s">
        <v>1351</v>
      </c>
      <c r="C168" s="3" t="s">
        <v>256</v>
      </c>
      <c r="D168" s="3" t="s">
        <v>1254</v>
      </c>
      <c r="E168" s="3" t="s">
        <v>1255</v>
      </c>
    </row>
    <row r="169" spans="1:5">
      <c r="A169" s="3">
        <v>1100072</v>
      </c>
      <c r="B169" s="3" t="s">
        <v>1351</v>
      </c>
      <c r="C169" s="3" t="s">
        <v>499</v>
      </c>
      <c r="D169" s="3" t="s">
        <v>1256</v>
      </c>
      <c r="E169" s="3" t="s">
        <v>1255</v>
      </c>
    </row>
    <row r="170" spans="1:5">
      <c r="A170" s="3">
        <v>1100072</v>
      </c>
      <c r="B170" s="3" t="s">
        <v>1351</v>
      </c>
      <c r="C170" s="3" t="s">
        <v>430</v>
      </c>
      <c r="D170" s="3" t="s">
        <v>1260</v>
      </c>
      <c r="E170" s="3" t="s">
        <v>1255</v>
      </c>
    </row>
    <row r="171" spans="1:5">
      <c r="A171" s="3">
        <v>1100072</v>
      </c>
      <c r="B171" s="3" t="s">
        <v>1351</v>
      </c>
      <c r="C171" s="3" t="s">
        <v>1257</v>
      </c>
      <c r="D171" s="3" t="s">
        <v>1258</v>
      </c>
      <c r="E171" s="3" t="s">
        <v>1255</v>
      </c>
    </row>
    <row r="172" spans="1:5">
      <c r="A172" s="3">
        <v>1100080</v>
      </c>
      <c r="B172" s="3" t="s">
        <v>1352</v>
      </c>
      <c r="C172" s="3" t="s">
        <v>256</v>
      </c>
      <c r="D172" s="3" t="s">
        <v>1254</v>
      </c>
      <c r="E172" s="3" t="s">
        <v>1255</v>
      </c>
    </row>
    <row r="173" spans="1:5">
      <c r="A173" s="3">
        <v>1100080</v>
      </c>
      <c r="B173" s="3" t="s">
        <v>1352</v>
      </c>
      <c r="C173" s="3" t="s">
        <v>499</v>
      </c>
      <c r="D173" s="3" t="s">
        <v>1256</v>
      </c>
      <c r="E173" s="3" t="s">
        <v>1255</v>
      </c>
    </row>
    <row r="174" spans="1:5">
      <c r="A174" s="3">
        <v>1100080</v>
      </c>
      <c r="B174" s="3" t="s">
        <v>1352</v>
      </c>
      <c r="C174" s="3" t="s">
        <v>430</v>
      </c>
      <c r="D174" s="3" t="s">
        <v>1260</v>
      </c>
      <c r="E174" s="3" t="s">
        <v>1255</v>
      </c>
    </row>
    <row r="175" spans="1:5">
      <c r="A175" s="3">
        <v>1100080</v>
      </c>
      <c r="B175" s="3" t="s">
        <v>1352</v>
      </c>
      <c r="C175" s="3" t="s">
        <v>1257</v>
      </c>
      <c r="D175" s="3" t="s">
        <v>1258</v>
      </c>
      <c r="E175" s="3" t="s">
        <v>1255</v>
      </c>
    </row>
    <row r="176" spans="1:5">
      <c r="A176" s="3">
        <v>1100081</v>
      </c>
      <c r="B176" s="3" t="s">
        <v>1353</v>
      </c>
      <c r="C176" s="3" t="s">
        <v>256</v>
      </c>
      <c r="D176" s="3" t="s">
        <v>1254</v>
      </c>
      <c r="E176" s="3" t="s">
        <v>1354</v>
      </c>
    </row>
    <row r="177" spans="1:5">
      <c r="A177" s="3">
        <v>1100081</v>
      </c>
      <c r="B177" s="3" t="s">
        <v>1353</v>
      </c>
      <c r="C177" s="3" t="s">
        <v>499</v>
      </c>
      <c r="D177" s="3" t="s">
        <v>1256</v>
      </c>
      <c r="E177" s="3" t="s">
        <v>1354</v>
      </c>
    </row>
    <row r="178" spans="1:5">
      <c r="A178" s="3">
        <v>1100081</v>
      </c>
      <c r="B178" s="3" t="s">
        <v>1353</v>
      </c>
      <c r="C178" s="3" t="s">
        <v>1337</v>
      </c>
      <c r="D178" s="3" t="s">
        <v>1338</v>
      </c>
      <c r="E178" s="3" t="s">
        <v>1354</v>
      </c>
    </row>
    <row r="179" spans="1:5">
      <c r="A179" s="3">
        <v>1100082</v>
      </c>
      <c r="B179" s="3" t="s">
        <v>1355</v>
      </c>
      <c r="C179" s="3" t="s">
        <v>256</v>
      </c>
      <c r="D179" s="3" t="s">
        <v>1254</v>
      </c>
      <c r="E179" s="3" t="s">
        <v>1354</v>
      </c>
    </row>
    <row r="180" spans="1:5">
      <c r="A180" s="3">
        <v>1100082</v>
      </c>
      <c r="B180" s="3" t="s">
        <v>1355</v>
      </c>
      <c r="C180" s="3" t="s">
        <v>499</v>
      </c>
      <c r="D180" s="3" t="s">
        <v>1256</v>
      </c>
      <c r="E180" s="3" t="s">
        <v>1354</v>
      </c>
    </row>
    <row r="181" spans="1:5">
      <c r="A181" s="3">
        <v>1100082</v>
      </c>
      <c r="B181" s="3" t="s">
        <v>1355</v>
      </c>
      <c r="C181" s="3" t="s">
        <v>1337</v>
      </c>
      <c r="D181" s="3" t="s">
        <v>1338</v>
      </c>
      <c r="E181" s="3" t="s">
        <v>1354</v>
      </c>
    </row>
    <row r="182" spans="1:5">
      <c r="A182" s="3">
        <v>1100083</v>
      </c>
      <c r="B182" s="3" t="s">
        <v>1356</v>
      </c>
      <c r="C182" s="3" t="s">
        <v>256</v>
      </c>
      <c r="D182" s="3" t="s">
        <v>1254</v>
      </c>
      <c r="E182" s="3" t="s">
        <v>1354</v>
      </c>
    </row>
    <row r="183" spans="1:5">
      <c r="A183" s="3">
        <v>1100083</v>
      </c>
      <c r="B183" s="3" t="s">
        <v>1356</v>
      </c>
      <c r="C183" s="3" t="s">
        <v>499</v>
      </c>
      <c r="D183" s="3" t="s">
        <v>1256</v>
      </c>
      <c r="E183" s="3" t="s">
        <v>1354</v>
      </c>
    </row>
    <row r="184" spans="1:5" ht="25.5">
      <c r="A184" s="3">
        <v>1100084</v>
      </c>
      <c r="B184" s="499" t="s">
        <v>1357</v>
      </c>
      <c r="C184" s="3" t="s">
        <v>256</v>
      </c>
      <c r="D184" s="3" t="s">
        <v>1254</v>
      </c>
      <c r="E184" s="3" t="s">
        <v>1354</v>
      </c>
    </row>
    <row r="185" spans="1:5" ht="25.5">
      <c r="A185" s="3">
        <v>1100084</v>
      </c>
      <c r="B185" s="499" t="s">
        <v>1357</v>
      </c>
      <c r="C185" s="3" t="s">
        <v>499</v>
      </c>
      <c r="D185" s="3" t="s">
        <v>1256</v>
      </c>
      <c r="E185" s="3" t="s">
        <v>1354</v>
      </c>
    </row>
    <row r="186" spans="1:5">
      <c r="A186" s="3">
        <v>1100085</v>
      </c>
      <c r="B186" s="3" t="s">
        <v>1358</v>
      </c>
      <c r="C186" s="3" t="s">
        <v>256</v>
      </c>
      <c r="D186" s="3" t="s">
        <v>1254</v>
      </c>
      <c r="E186" s="3" t="s">
        <v>1354</v>
      </c>
    </row>
    <row r="187" spans="1:5">
      <c r="A187" s="3">
        <v>1100085</v>
      </c>
      <c r="B187" s="3" t="s">
        <v>1358</v>
      </c>
      <c r="C187" s="3" t="s">
        <v>499</v>
      </c>
      <c r="D187" s="3" t="s">
        <v>1256</v>
      </c>
      <c r="E187" s="3" t="s">
        <v>1354</v>
      </c>
    </row>
    <row r="188" spans="1:5">
      <c r="A188" s="3">
        <v>1200013</v>
      </c>
      <c r="B188" s="3" t="s">
        <v>1359</v>
      </c>
      <c r="C188" s="3" t="s">
        <v>256</v>
      </c>
      <c r="D188" s="3" t="s">
        <v>1254</v>
      </c>
      <c r="E188" s="3" t="s">
        <v>1255</v>
      </c>
    </row>
    <row r="189" spans="1:5">
      <c r="A189" s="3">
        <v>1200013</v>
      </c>
      <c r="B189" s="3" t="s">
        <v>1359</v>
      </c>
      <c r="C189" s="3" t="s">
        <v>499</v>
      </c>
      <c r="D189" s="3" t="s">
        <v>1256</v>
      </c>
      <c r="E189" s="3" t="s">
        <v>1255</v>
      </c>
    </row>
    <row r="190" spans="1:5">
      <c r="A190" s="3">
        <v>1200013</v>
      </c>
      <c r="B190" s="3" t="s">
        <v>1359</v>
      </c>
      <c r="C190" s="3" t="s">
        <v>430</v>
      </c>
      <c r="D190" s="3" t="s">
        <v>1260</v>
      </c>
      <c r="E190" s="3" t="s">
        <v>1255</v>
      </c>
    </row>
    <row r="191" spans="1:5">
      <c r="A191" s="3">
        <v>1200013</v>
      </c>
      <c r="B191" s="3" t="s">
        <v>1359</v>
      </c>
      <c r="C191" s="3" t="s">
        <v>1257</v>
      </c>
      <c r="D191" s="3" t="s">
        <v>1258</v>
      </c>
      <c r="E191" s="3" t="s">
        <v>1255</v>
      </c>
    </row>
    <row r="192" spans="1:5">
      <c r="A192" s="3">
        <v>1200013</v>
      </c>
      <c r="B192" s="3" t="s">
        <v>1359</v>
      </c>
      <c r="C192" s="3" t="s">
        <v>1360</v>
      </c>
      <c r="D192" s="3" t="s">
        <v>1361</v>
      </c>
      <c r="E192" s="3" t="s">
        <v>1328</v>
      </c>
    </row>
    <row r="193" spans="1:5">
      <c r="A193" s="3">
        <v>1200013</v>
      </c>
      <c r="B193" s="3" t="s">
        <v>1359</v>
      </c>
      <c r="C193" s="3" t="s">
        <v>1337</v>
      </c>
      <c r="D193" s="3" t="s">
        <v>1338</v>
      </c>
      <c r="E193" s="3" t="s">
        <v>1264</v>
      </c>
    </row>
    <row r="194" spans="1:5">
      <c r="A194" s="3">
        <v>1200013</v>
      </c>
      <c r="B194" s="3" t="s">
        <v>1359</v>
      </c>
      <c r="C194" s="3" t="s">
        <v>1340</v>
      </c>
      <c r="D194" s="3" t="s">
        <v>1341</v>
      </c>
      <c r="E194" s="3" t="s">
        <v>1264</v>
      </c>
    </row>
    <row r="195" spans="1:5">
      <c r="A195" s="3">
        <v>1200013</v>
      </c>
      <c r="B195" s="3" t="s">
        <v>1359</v>
      </c>
      <c r="C195" s="3" t="s">
        <v>1362</v>
      </c>
      <c r="D195" s="3" t="s">
        <v>1363</v>
      </c>
      <c r="E195" s="3" t="s">
        <v>1269</v>
      </c>
    </row>
    <row r="196" spans="1:5">
      <c r="A196" s="3">
        <v>1200039</v>
      </c>
      <c r="B196" s="3" t="s">
        <v>1364</v>
      </c>
      <c r="C196" s="3" t="s">
        <v>256</v>
      </c>
      <c r="D196" s="3" t="s">
        <v>1254</v>
      </c>
      <c r="E196" s="3" t="s">
        <v>1255</v>
      </c>
    </row>
    <row r="197" spans="1:5">
      <c r="A197" s="3">
        <v>1200039</v>
      </c>
      <c r="B197" s="3" t="s">
        <v>1364</v>
      </c>
      <c r="C197" s="3" t="s">
        <v>499</v>
      </c>
      <c r="D197" s="3" t="s">
        <v>1256</v>
      </c>
      <c r="E197" s="3" t="s">
        <v>1255</v>
      </c>
    </row>
    <row r="198" spans="1:5">
      <c r="A198" s="3">
        <v>1200039</v>
      </c>
      <c r="B198" s="3" t="s">
        <v>1364</v>
      </c>
      <c r="C198" s="3" t="s">
        <v>430</v>
      </c>
      <c r="D198" s="3" t="s">
        <v>1260</v>
      </c>
      <c r="E198" s="3" t="s">
        <v>1255</v>
      </c>
    </row>
    <row r="199" spans="1:5">
      <c r="A199" s="3">
        <v>1200039</v>
      </c>
      <c r="B199" s="3" t="s">
        <v>1364</v>
      </c>
      <c r="C199" s="3" t="s">
        <v>1257</v>
      </c>
      <c r="D199" s="3" t="s">
        <v>1258</v>
      </c>
      <c r="E199" s="3" t="s">
        <v>1255</v>
      </c>
    </row>
    <row r="200" spans="1:5">
      <c r="A200" s="3">
        <v>1200039</v>
      </c>
      <c r="B200" s="3" t="s">
        <v>1364</v>
      </c>
      <c r="C200" s="3" t="s">
        <v>1365</v>
      </c>
      <c r="D200" s="3" t="s">
        <v>1366</v>
      </c>
      <c r="E200" s="3" t="s">
        <v>1264</v>
      </c>
    </row>
    <row r="201" spans="1:5">
      <c r="A201" s="3">
        <v>1200039</v>
      </c>
      <c r="B201" s="3" t="s">
        <v>1364</v>
      </c>
      <c r="C201" s="3" t="s">
        <v>1367</v>
      </c>
      <c r="D201" s="3" t="s">
        <v>1368</v>
      </c>
      <c r="E201" s="3" t="s">
        <v>1264</v>
      </c>
    </row>
    <row r="202" spans="1:5">
      <c r="A202" s="3">
        <v>1200039</v>
      </c>
      <c r="B202" s="3" t="s">
        <v>1364</v>
      </c>
      <c r="C202" s="3" t="s">
        <v>1369</v>
      </c>
      <c r="D202" s="3" t="s">
        <v>1370</v>
      </c>
      <c r="E202" s="3" t="s">
        <v>1264</v>
      </c>
    </row>
    <row r="203" spans="1:5">
      <c r="A203" s="3">
        <v>1200039</v>
      </c>
      <c r="B203" s="3" t="s">
        <v>1364</v>
      </c>
      <c r="C203" s="3" t="s">
        <v>1362</v>
      </c>
      <c r="D203" s="3" t="s">
        <v>1363</v>
      </c>
      <c r="E203" s="3" t="s">
        <v>1269</v>
      </c>
    </row>
    <row r="204" spans="1:5">
      <c r="A204" s="3">
        <v>1200047</v>
      </c>
      <c r="B204" s="3" t="s">
        <v>1371</v>
      </c>
      <c r="C204" s="3" t="s">
        <v>256</v>
      </c>
      <c r="D204" s="3" t="s">
        <v>1254</v>
      </c>
      <c r="E204" s="3" t="s">
        <v>1255</v>
      </c>
    </row>
    <row r="205" spans="1:5">
      <c r="A205" s="3">
        <v>1200047</v>
      </c>
      <c r="B205" s="3" t="s">
        <v>1371</v>
      </c>
      <c r="C205" s="3" t="s">
        <v>499</v>
      </c>
      <c r="D205" s="3" t="s">
        <v>1256</v>
      </c>
      <c r="E205" s="3" t="s">
        <v>1255</v>
      </c>
    </row>
    <row r="206" spans="1:5">
      <c r="A206" s="3">
        <v>1200047</v>
      </c>
      <c r="B206" s="3" t="s">
        <v>1371</v>
      </c>
      <c r="C206" s="3" t="s">
        <v>430</v>
      </c>
      <c r="D206" s="3" t="s">
        <v>1260</v>
      </c>
      <c r="E206" s="3" t="s">
        <v>1255</v>
      </c>
    </row>
    <row r="207" spans="1:5">
      <c r="A207" s="3">
        <v>1200047</v>
      </c>
      <c r="B207" s="3" t="s">
        <v>1371</v>
      </c>
      <c r="C207" s="3" t="s">
        <v>1257</v>
      </c>
      <c r="D207" s="3" t="s">
        <v>1258</v>
      </c>
      <c r="E207" s="3" t="s">
        <v>1255</v>
      </c>
    </row>
    <row r="208" spans="1:5">
      <c r="A208" s="3">
        <v>1200047</v>
      </c>
      <c r="B208" s="3" t="s">
        <v>1371</v>
      </c>
      <c r="C208" s="3" t="s">
        <v>1362</v>
      </c>
      <c r="D208" s="3" t="s">
        <v>1363</v>
      </c>
      <c r="E208" s="3" t="s">
        <v>1269</v>
      </c>
    </row>
    <row r="209" spans="1:5">
      <c r="A209" s="3">
        <v>1200054</v>
      </c>
      <c r="B209" s="3" t="s">
        <v>1372</v>
      </c>
      <c r="C209" s="3" t="s">
        <v>256</v>
      </c>
      <c r="D209" s="3" t="s">
        <v>1254</v>
      </c>
      <c r="E209" s="3" t="s">
        <v>1255</v>
      </c>
    </row>
    <row r="210" spans="1:5">
      <c r="A210" s="3">
        <v>1200054</v>
      </c>
      <c r="B210" s="3" t="s">
        <v>1372</v>
      </c>
      <c r="C210" s="3" t="s">
        <v>499</v>
      </c>
      <c r="D210" s="3" t="s">
        <v>1256</v>
      </c>
      <c r="E210" s="3" t="s">
        <v>1255</v>
      </c>
    </row>
    <row r="211" spans="1:5">
      <c r="A211" s="3">
        <v>1200054</v>
      </c>
      <c r="B211" s="3" t="s">
        <v>1372</v>
      </c>
      <c r="C211" s="3" t="s">
        <v>430</v>
      </c>
      <c r="D211" s="3" t="s">
        <v>1260</v>
      </c>
      <c r="E211" s="3" t="s">
        <v>1255</v>
      </c>
    </row>
    <row r="212" spans="1:5">
      <c r="A212" s="3">
        <v>1200054</v>
      </c>
      <c r="B212" s="3" t="s">
        <v>1372</v>
      </c>
      <c r="C212" s="3" t="s">
        <v>1257</v>
      </c>
      <c r="D212" s="3" t="s">
        <v>1258</v>
      </c>
      <c r="E212" s="3" t="s">
        <v>1255</v>
      </c>
    </row>
    <row r="213" spans="1:5">
      <c r="A213" s="3">
        <v>1200055</v>
      </c>
      <c r="B213" s="3" t="s">
        <v>1373</v>
      </c>
      <c r="C213" s="3" t="s">
        <v>256</v>
      </c>
      <c r="D213" s="3" t="s">
        <v>1254</v>
      </c>
      <c r="E213" s="3" t="s">
        <v>1354</v>
      </c>
    </row>
    <row r="214" spans="1:5">
      <c r="A214" s="3">
        <v>1200055</v>
      </c>
      <c r="B214" s="3" t="s">
        <v>1373</v>
      </c>
      <c r="C214" s="3" t="s">
        <v>499</v>
      </c>
      <c r="D214" s="3" t="s">
        <v>1256</v>
      </c>
      <c r="E214" s="3" t="s">
        <v>1354</v>
      </c>
    </row>
    <row r="215" spans="1:5">
      <c r="A215" s="3">
        <v>1200055</v>
      </c>
      <c r="B215" s="3" t="s">
        <v>1373</v>
      </c>
      <c r="C215" s="3" t="s">
        <v>430</v>
      </c>
      <c r="D215" s="3" t="s">
        <v>1260</v>
      </c>
      <c r="E215" s="3" t="s">
        <v>1354</v>
      </c>
    </row>
    <row r="216" spans="1:5">
      <c r="A216" s="3">
        <v>1200055</v>
      </c>
      <c r="B216" s="3" t="s">
        <v>1373</v>
      </c>
      <c r="C216" s="3" t="s">
        <v>1257</v>
      </c>
      <c r="D216" s="3" t="s">
        <v>1258</v>
      </c>
      <c r="E216" s="3" t="s">
        <v>1354</v>
      </c>
    </row>
    <row r="217" spans="1:5">
      <c r="A217" s="3">
        <v>1200056</v>
      </c>
      <c r="B217" s="3" t="s">
        <v>1374</v>
      </c>
      <c r="C217" s="3" t="s">
        <v>256</v>
      </c>
      <c r="D217" s="3" t="s">
        <v>1254</v>
      </c>
      <c r="E217" s="3" t="s">
        <v>1354</v>
      </c>
    </row>
    <row r="218" spans="1:5">
      <c r="A218" s="3">
        <v>1200056</v>
      </c>
      <c r="B218" s="3" t="s">
        <v>1374</v>
      </c>
      <c r="C218" s="3" t="s">
        <v>499</v>
      </c>
      <c r="D218" s="3" t="s">
        <v>1256</v>
      </c>
      <c r="E218" s="3" t="s">
        <v>1354</v>
      </c>
    </row>
    <row r="219" spans="1:5">
      <c r="A219" s="3">
        <v>1200056</v>
      </c>
      <c r="B219" s="3" t="s">
        <v>1374</v>
      </c>
      <c r="C219" s="3" t="s">
        <v>1375</v>
      </c>
      <c r="D219" s="3" t="s">
        <v>1376</v>
      </c>
      <c r="E219" s="3" t="s">
        <v>1354</v>
      </c>
    </row>
    <row r="220" spans="1:5">
      <c r="A220" s="3">
        <v>1200056</v>
      </c>
      <c r="B220" s="3" t="s">
        <v>1374</v>
      </c>
      <c r="C220" s="3" t="s">
        <v>1365</v>
      </c>
      <c r="D220" s="3" t="s">
        <v>1366</v>
      </c>
      <c r="E220" s="3" t="s">
        <v>1354</v>
      </c>
    </row>
    <row r="221" spans="1:5">
      <c r="A221" s="3">
        <v>1200056</v>
      </c>
      <c r="B221" s="3" t="s">
        <v>1374</v>
      </c>
      <c r="C221" s="3" t="s">
        <v>1367</v>
      </c>
      <c r="D221" s="3" t="s">
        <v>1368</v>
      </c>
      <c r="E221" s="3" t="s">
        <v>1354</v>
      </c>
    </row>
    <row r="222" spans="1:5">
      <c r="A222" s="3">
        <v>1200056</v>
      </c>
      <c r="B222" s="3" t="s">
        <v>1374</v>
      </c>
      <c r="C222" s="3" t="s">
        <v>1369</v>
      </c>
      <c r="D222" s="3" t="s">
        <v>1370</v>
      </c>
      <c r="E222" s="3" t="s">
        <v>1354</v>
      </c>
    </row>
    <row r="223" spans="1:5">
      <c r="A223" s="3">
        <v>1200056</v>
      </c>
      <c r="B223" s="3" t="s">
        <v>1374</v>
      </c>
      <c r="C223" s="3" t="s">
        <v>1377</v>
      </c>
      <c r="D223" s="3" t="s">
        <v>1378</v>
      </c>
      <c r="E223" s="3" t="s">
        <v>1354</v>
      </c>
    </row>
    <row r="224" spans="1:5">
      <c r="A224" s="3">
        <v>1200056</v>
      </c>
      <c r="B224" s="3" t="s">
        <v>1374</v>
      </c>
      <c r="C224" s="3" t="s">
        <v>1379</v>
      </c>
      <c r="D224" s="3" t="s">
        <v>1380</v>
      </c>
      <c r="E224" s="3" t="s">
        <v>1354</v>
      </c>
    </row>
    <row r="225" spans="1:5">
      <c r="A225" s="3">
        <v>1200057</v>
      </c>
      <c r="B225" s="3" t="s">
        <v>1381</v>
      </c>
      <c r="C225" s="3" t="s">
        <v>256</v>
      </c>
      <c r="D225" s="3" t="s">
        <v>1254</v>
      </c>
      <c r="E225" s="3" t="s">
        <v>1354</v>
      </c>
    </row>
    <row r="226" spans="1:5">
      <c r="A226" s="3">
        <v>1200057</v>
      </c>
      <c r="B226" s="3" t="s">
        <v>1381</v>
      </c>
      <c r="C226" s="3" t="s">
        <v>499</v>
      </c>
      <c r="D226" s="3" t="s">
        <v>1256</v>
      </c>
      <c r="E226" s="3" t="s">
        <v>1354</v>
      </c>
    </row>
    <row r="227" spans="1:5">
      <c r="A227" s="3">
        <v>1200057</v>
      </c>
      <c r="B227" s="3" t="s">
        <v>1381</v>
      </c>
      <c r="C227" s="3" t="s">
        <v>430</v>
      </c>
      <c r="D227" s="3" t="s">
        <v>1260</v>
      </c>
      <c r="E227" s="3" t="s">
        <v>1354</v>
      </c>
    </row>
    <row r="228" spans="1:5">
      <c r="A228" s="3">
        <v>1200057</v>
      </c>
      <c r="B228" s="3" t="s">
        <v>1381</v>
      </c>
      <c r="C228" s="3" t="s">
        <v>1257</v>
      </c>
      <c r="D228" s="3" t="s">
        <v>1258</v>
      </c>
      <c r="E228" s="3" t="s">
        <v>1354</v>
      </c>
    </row>
    <row r="229" spans="1:5">
      <c r="A229" s="3">
        <v>1200062</v>
      </c>
      <c r="B229" s="3" t="s">
        <v>1382</v>
      </c>
      <c r="C229" s="3" t="s">
        <v>256</v>
      </c>
      <c r="D229" s="3" t="s">
        <v>1254</v>
      </c>
      <c r="E229" s="3" t="s">
        <v>1354</v>
      </c>
    </row>
    <row r="230" spans="1:5">
      <c r="A230" s="3">
        <v>1200062</v>
      </c>
      <c r="B230" s="3" t="s">
        <v>1382</v>
      </c>
      <c r="C230" s="3" t="s">
        <v>499</v>
      </c>
      <c r="D230" s="3" t="s">
        <v>1256</v>
      </c>
      <c r="E230" s="3" t="s">
        <v>1354</v>
      </c>
    </row>
    <row r="231" spans="1:5">
      <c r="A231" s="3">
        <v>1200063</v>
      </c>
      <c r="B231" s="3" t="s">
        <v>1383</v>
      </c>
      <c r="C231" s="3" t="s">
        <v>256</v>
      </c>
      <c r="D231" s="3" t="s">
        <v>1254</v>
      </c>
      <c r="E231" s="3" t="s">
        <v>1354</v>
      </c>
    </row>
    <row r="232" spans="1:5">
      <c r="A232" s="3">
        <v>1200063</v>
      </c>
      <c r="B232" s="3" t="s">
        <v>1383</v>
      </c>
      <c r="C232" s="3" t="s">
        <v>499</v>
      </c>
      <c r="D232" s="3" t="s">
        <v>1256</v>
      </c>
      <c r="E232" s="3" t="s">
        <v>1354</v>
      </c>
    </row>
    <row r="233" spans="1:5">
      <c r="A233" s="3">
        <v>1200064</v>
      </c>
      <c r="B233" s="3" t="s">
        <v>1384</v>
      </c>
      <c r="C233" s="3" t="s">
        <v>256</v>
      </c>
      <c r="D233" s="3" t="s">
        <v>1254</v>
      </c>
      <c r="E233" s="3" t="s">
        <v>1354</v>
      </c>
    </row>
    <row r="234" spans="1:5">
      <c r="A234" s="3">
        <v>1200064</v>
      </c>
      <c r="B234" s="3" t="s">
        <v>1384</v>
      </c>
      <c r="C234" s="3" t="s">
        <v>499</v>
      </c>
      <c r="D234" s="3" t="s">
        <v>1256</v>
      </c>
      <c r="E234" s="3" t="s">
        <v>1354</v>
      </c>
    </row>
    <row r="235" spans="1:5">
      <c r="A235" s="3">
        <v>1200065</v>
      </c>
      <c r="B235" s="3" t="s">
        <v>1385</v>
      </c>
      <c r="C235" s="3" t="s">
        <v>256</v>
      </c>
      <c r="D235" s="3" t="s">
        <v>1254</v>
      </c>
      <c r="E235" s="3" t="s">
        <v>1354</v>
      </c>
    </row>
    <row r="236" spans="1:5">
      <c r="A236" s="3">
        <v>1200065</v>
      </c>
      <c r="B236" s="3" t="s">
        <v>1385</v>
      </c>
      <c r="C236" s="3" t="s">
        <v>499</v>
      </c>
      <c r="D236" s="3" t="s">
        <v>1256</v>
      </c>
      <c r="E236" s="3" t="s">
        <v>1354</v>
      </c>
    </row>
    <row r="237" spans="1:5">
      <c r="A237" s="3">
        <v>1200070</v>
      </c>
      <c r="B237" s="3" t="s">
        <v>1386</v>
      </c>
      <c r="C237" s="3" t="s">
        <v>256</v>
      </c>
      <c r="D237" s="3" t="s">
        <v>1254</v>
      </c>
      <c r="E237" s="3" t="s">
        <v>1255</v>
      </c>
    </row>
    <row r="238" spans="1:5">
      <c r="A238" s="3">
        <v>1200070</v>
      </c>
      <c r="B238" s="3" t="s">
        <v>1386</v>
      </c>
      <c r="C238" s="3" t="s">
        <v>499</v>
      </c>
      <c r="D238" s="3" t="s">
        <v>1256</v>
      </c>
      <c r="E238" s="3" t="s">
        <v>1255</v>
      </c>
    </row>
    <row r="239" spans="1:5">
      <c r="A239" s="3">
        <v>1200070</v>
      </c>
      <c r="B239" s="3" t="s">
        <v>1386</v>
      </c>
      <c r="C239" s="3" t="s">
        <v>1257</v>
      </c>
      <c r="D239" s="3" t="s">
        <v>1258</v>
      </c>
      <c r="E239" s="3" t="s">
        <v>1255</v>
      </c>
    </row>
    <row r="240" spans="1:5">
      <c r="A240" s="3">
        <v>1200088</v>
      </c>
      <c r="B240" s="3" t="s">
        <v>1387</v>
      </c>
      <c r="C240" s="3" t="s">
        <v>256</v>
      </c>
      <c r="D240" s="3" t="s">
        <v>1254</v>
      </c>
      <c r="E240" s="3" t="s">
        <v>1255</v>
      </c>
    </row>
    <row r="241" spans="1:5">
      <c r="A241" s="3">
        <v>1200088</v>
      </c>
      <c r="B241" s="3" t="s">
        <v>1387</v>
      </c>
      <c r="C241" s="3" t="s">
        <v>499</v>
      </c>
      <c r="D241" s="3" t="s">
        <v>1256</v>
      </c>
      <c r="E241" s="3" t="s">
        <v>1255</v>
      </c>
    </row>
    <row r="242" spans="1:5">
      <c r="A242" s="3">
        <v>1200088</v>
      </c>
      <c r="B242" s="3" t="s">
        <v>1387</v>
      </c>
      <c r="C242" s="3" t="s">
        <v>1257</v>
      </c>
      <c r="D242" s="3" t="s">
        <v>1258</v>
      </c>
      <c r="E242" s="3" t="s">
        <v>1255</v>
      </c>
    </row>
    <row r="243" spans="1:5">
      <c r="A243" s="3">
        <v>1300011</v>
      </c>
      <c r="B243" s="3" t="s">
        <v>1388</v>
      </c>
      <c r="C243" s="3" t="s">
        <v>256</v>
      </c>
      <c r="D243" s="3" t="s">
        <v>1254</v>
      </c>
      <c r="E243" s="3" t="s">
        <v>1255</v>
      </c>
    </row>
    <row r="244" spans="1:5">
      <c r="A244" s="3">
        <v>1300011</v>
      </c>
      <c r="B244" s="3" t="s">
        <v>1388</v>
      </c>
      <c r="C244" s="3" t="s">
        <v>499</v>
      </c>
      <c r="D244" s="3" t="s">
        <v>1256</v>
      </c>
      <c r="E244" s="3" t="s">
        <v>1255</v>
      </c>
    </row>
    <row r="245" spans="1:5">
      <c r="A245" s="3">
        <v>1300011</v>
      </c>
      <c r="B245" s="3" t="s">
        <v>1388</v>
      </c>
      <c r="C245" s="3" t="s">
        <v>1257</v>
      </c>
      <c r="D245" s="3" t="s">
        <v>1258</v>
      </c>
      <c r="E245" s="3" t="s">
        <v>1255</v>
      </c>
    </row>
    <row r="246" spans="1:5">
      <c r="A246" s="3">
        <v>1300029</v>
      </c>
      <c r="B246" s="3" t="s">
        <v>1389</v>
      </c>
      <c r="C246" s="3" t="s">
        <v>256</v>
      </c>
      <c r="D246" s="3" t="s">
        <v>1254</v>
      </c>
      <c r="E246" s="3" t="s">
        <v>1354</v>
      </c>
    </row>
    <row r="247" spans="1:5">
      <c r="A247" s="3">
        <v>1300029</v>
      </c>
      <c r="B247" s="3" t="s">
        <v>1389</v>
      </c>
      <c r="C247" s="3" t="s">
        <v>499</v>
      </c>
      <c r="D247" s="3" t="s">
        <v>1256</v>
      </c>
      <c r="E247" s="3" t="s">
        <v>1354</v>
      </c>
    </row>
    <row r="248" spans="1:5">
      <c r="A248" s="3">
        <v>1300037</v>
      </c>
      <c r="B248" s="3" t="s">
        <v>1390</v>
      </c>
      <c r="C248" s="3" t="s">
        <v>256</v>
      </c>
      <c r="D248" s="3" t="s">
        <v>1254</v>
      </c>
      <c r="E248" s="3" t="s">
        <v>1255</v>
      </c>
    </row>
    <row r="249" spans="1:5">
      <c r="A249" s="3">
        <v>1300037</v>
      </c>
      <c r="B249" s="3" t="s">
        <v>1390</v>
      </c>
      <c r="C249" s="3" t="s">
        <v>499</v>
      </c>
      <c r="D249" s="3" t="s">
        <v>1256</v>
      </c>
      <c r="E249" s="3" t="s">
        <v>1255</v>
      </c>
    </row>
    <row r="250" spans="1:5">
      <c r="A250" s="3">
        <v>1300037</v>
      </c>
      <c r="B250" s="3" t="s">
        <v>1390</v>
      </c>
      <c r="C250" s="3" t="s">
        <v>331</v>
      </c>
      <c r="D250" s="3" t="s">
        <v>1391</v>
      </c>
      <c r="E250" s="3" t="s">
        <v>1255</v>
      </c>
    </row>
    <row r="251" spans="1:5">
      <c r="A251" s="3">
        <v>1300037</v>
      </c>
      <c r="B251" s="3" t="s">
        <v>1390</v>
      </c>
      <c r="C251" s="3" t="s">
        <v>1257</v>
      </c>
      <c r="D251" s="3" t="s">
        <v>1258</v>
      </c>
      <c r="E251" s="3" t="s">
        <v>1255</v>
      </c>
    </row>
    <row r="252" spans="1:5">
      <c r="A252" s="3">
        <v>1300037</v>
      </c>
      <c r="B252" s="3" t="s">
        <v>1390</v>
      </c>
      <c r="C252" s="3" t="s">
        <v>1362</v>
      </c>
      <c r="D252" s="3" t="s">
        <v>1363</v>
      </c>
      <c r="E252" s="3" t="s">
        <v>1269</v>
      </c>
    </row>
    <row r="253" spans="1:5">
      <c r="A253" s="3">
        <v>1300038</v>
      </c>
      <c r="B253" s="3" t="s">
        <v>1392</v>
      </c>
      <c r="C253" s="3" t="s">
        <v>256</v>
      </c>
      <c r="D253" s="3" t="s">
        <v>1254</v>
      </c>
      <c r="E253" s="3" t="s">
        <v>1354</v>
      </c>
    </row>
    <row r="254" spans="1:5">
      <c r="A254" s="3">
        <v>1300038</v>
      </c>
      <c r="B254" s="3" t="s">
        <v>1392</v>
      </c>
      <c r="C254" s="3" t="s">
        <v>499</v>
      </c>
      <c r="D254" s="3" t="s">
        <v>1256</v>
      </c>
      <c r="E254" s="3" t="s">
        <v>1354</v>
      </c>
    </row>
    <row r="255" spans="1:5">
      <c r="A255" s="3">
        <v>1300039</v>
      </c>
      <c r="B255" s="3" t="s">
        <v>1393</v>
      </c>
      <c r="C255" s="3" t="s">
        <v>256</v>
      </c>
      <c r="D255" s="3" t="s">
        <v>1254</v>
      </c>
      <c r="E255" s="3" t="s">
        <v>1354</v>
      </c>
    </row>
    <row r="256" spans="1:5">
      <c r="A256" s="3">
        <v>1300039</v>
      </c>
      <c r="B256" s="3" t="s">
        <v>1393</v>
      </c>
      <c r="C256" s="3" t="s">
        <v>499</v>
      </c>
      <c r="D256" s="3" t="s">
        <v>1256</v>
      </c>
      <c r="E256" s="3" t="s">
        <v>1354</v>
      </c>
    </row>
    <row r="257" spans="1:5">
      <c r="A257" s="3">
        <v>1300040</v>
      </c>
      <c r="B257" s="3" t="s">
        <v>1394</v>
      </c>
      <c r="C257" s="3" t="s">
        <v>256</v>
      </c>
      <c r="D257" s="3" t="s">
        <v>1254</v>
      </c>
      <c r="E257" s="3" t="s">
        <v>1354</v>
      </c>
    </row>
    <row r="258" spans="1:5">
      <c r="A258" s="3">
        <v>1300040</v>
      </c>
      <c r="B258" s="3" t="s">
        <v>1394</v>
      </c>
      <c r="C258" s="3" t="s">
        <v>499</v>
      </c>
      <c r="D258" s="3" t="s">
        <v>1256</v>
      </c>
      <c r="E258" s="3" t="s">
        <v>1354</v>
      </c>
    </row>
    <row r="259" spans="1:5">
      <c r="A259" s="3">
        <v>1300040</v>
      </c>
      <c r="B259" s="3" t="s">
        <v>1394</v>
      </c>
      <c r="C259" s="3" t="s">
        <v>430</v>
      </c>
      <c r="D259" s="3" t="s">
        <v>1260</v>
      </c>
      <c r="E259" s="3" t="s">
        <v>1354</v>
      </c>
    </row>
    <row r="260" spans="1:5">
      <c r="A260" s="3">
        <v>1300040</v>
      </c>
      <c r="B260" s="3" t="s">
        <v>1394</v>
      </c>
      <c r="C260" s="3" t="s">
        <v>1257</v>
      </c>
      <c r="D260" s="3" t="s">
        <v>1258</v>
      </c>
      <c r="E260" s="3" t="s">
        <v>1354</v>
      </c>
    </row>
    <row r="261" spans="1:5">
      <c r="A261" s="3">
        <v>1300041</v>
      </c>
      <c r="B261" s="3" t="s">
        <v>1395</v>
      </c>
      <c r="C261" s="3" t="s">
        <v>256</v>
      </c>
      <c r="D261" s="3" t="s">
        <v>1254</v>
      </c>
      <c r="E261" s="3" t="s">
        <v>1354</v>
      </c>
    </row>
    <row r="262" spans="1:5">
      <c r="A262" s="3">
        <v>1300041</v>
      </c>
      <c r="B262" s="3" t="s">
        <v>1395</v>
      </c>
      <c r="C262" s="3" t="s">
        <v>499</v>
      </c>
      <c r="D262" s="3" t="s">
        <v>1256</v>
      </c>
      <c r="E262" s="3" t="s">
        <v>1354</v>
      </c>
    </row>
    <row r="263" spans="1:5">
      <c r="A263" s="3">
        <v>1300041</v>
      </c>
      <c r="B263" s="3" t="s">
        <v>1395</v>
      </c>
      <c r="C263" s="3" t="s">
        <v>430</v>
      </c>
      <c r="D263" s="3" t="s">
        <v>1260</v>
      </c>
      <c r="E263" s="3" t="s">
        <v>1354</v>
      </c>
    </row>
    <row r="264" spans="1:5">
      <c r="A264" s="3">
        <v>1300041</v>
      </c>
      <c r="B264" s="3" t="s">
        <v>1395</v>
      </c>
      <c r="C264" s="3" t="s">
        <v>1257</v>
      </c>
      <c r="D264" s="3" t="s">
        <v>1258</v>
      </c>
      <c r="E264" s="3" t="s">
        <v>1354</v>
      </c>
    </row>
    <row r="265" spans="1:5">
      <c r="A265" s="3">
        <v>1300042</v>
      </c>
      <c r="B265" s="3" t="s">
        <v>1396</v>
      </c>
      <c r="C265" s="3" t="s">
        <v>256</v>
      </c>
      <c r="D265" s="3" t="s">
        <v>1254</v>
      </c>
      <c r="E265" s="3" t="s">
        <v>1354</v>
      </c>
    </row>
    <row r="266" spans="1:5">
      <c r="A266" s="3">
        <v>1300042</v>
      </c>
      <c r="B266" s="3" t="s">
        <v>1396</v>
      </c>
      <c r="C266" s="3" t="s">
        <v>499</v>
      </c>
      <c r="D266" s="3" t="s">
        <v>1256</v>
      </c>
      <c r="E266" s="3" t="s">
        <v>1354</v>
      </c>
    </row>
    <row r="267" spans="1:5">
      <c r="A267" s="3">
        <v>1300042</v>
      </c>
      <c r="B267" s="3" t="s">
        <v>1396</v>
      </c>
      <c r="C267" s="3" t="s">
        <v>430</v>
      </c>
      <c r="D267" s="3" t="s">
        <v>1260</v>
      </c>
      <c r="E267" s="3" t="s">
        <v>1354</v>
      </c>
    </row>
    <row r="268" spans="1:5">
      <c r="A268" s="3">
        <v>1300042</v>
      </c>
      <c r="B268" s="3" t="s">
        <v>1396</v>
      </c>
      <c r="C268" s="3" t="s">
        <v>1257</v>
      </c>
      <c r="D268" s="3" t="s">
        <v>1258</v>
      </c>
      <c r="E268" s="3" t="s">
        <v>1354</v>
      </c>
    </row>
    <row r="269" spans="1:5">
      <c r="A269" s="3">
        <v>1300043</v>
      </c>
      <c r="B269" s="3" t="s">
        <v>1397</v>
      </c>
      <c r="C269" s="3" t="s">
        <v>256</v>
      </c>
      <c r="D269" s="3" t="s">
        <v>1254</v>
      </c>
      <c r="E269" s="3" t="s">
        <v>1354</v>
      </c>
    </row>
    <row r="270" spans="1:5">
      <c r="A270" s="3">
        <v>1300043</v>
      </c>
      <c r="B270" s="3" t="s">
        <v>1397</v>
      </c>
      <c r="C270" s="3" t="s">
        <v>499</v>
      </c>
      <c r="D270" s="3" t="s">
        <v>1256</v>
      </c>
      <c r="E270" s="3" t="s">
        <v>1354</v>
      </c>
    </row>
    <row r="271" spans="1:5">
      <c r="A271" s="3">
        <v>1300043</v>
      </c>
      <c r="B271" s="3" t="s">
        <v>1397</v>
      </c>
      <c r="C271" s="3" t="s">
        <v>430</v>
      </c>
      <c r="D271" s="3" t="s">
        <v>1260</v>
      </c>
      <c r="E271" s="3" t="s">
        <v>1354</v>
      </c>
    </row>
    <row r="272" spans="1:5">
      <c r="A272" s="3">
        <v>1300043</v>
      </c>
      <c r="B272" s="3" t="s">
        <v>1397</v>
      </c>
      <c r="C272" s="3" t="s">
        <v>1257</v>
      </c>
      <c r="D272" s="3" t="s">
        <v>1258</v>
      </c>
      <c r="E272" s="3" t="s">
        <v>1354</v>
      </c>
    </row>
    <row r="273" spans="1:5">
      <c r="A273" s="3">
        <v>1300044</v>
      </c>
      <c r="B273" s="3" t="s">
        <v>1398</v>
      </c>
      <c r="C273" s="3" t="s">
        <v>256</v>
      </c>
      <c r="D273" s="3" t="s">
        <v>1254</v>
      </c>
      <c r="E273" s="3" t="s">
        <v>1354</v>
      </c>
    </row>
    <row r="274" spans="1:5">
      <c r="A274" s="3">
        <v>1300045</v>
      </c>
      <c r="B274" s="3" t="s">
        <v>1399</v>
      </c>
      <c r="C274" s="3" t="s">
        <v>256</v>
      </c>
      <c r="D274" s="3" t="s">
        <v>1254</v>
      </c>
      <c r="E274" s="3" t="s">
        <v>1255</v>
      </c>
    </row>
    <row r="275" spans="1:5">
      <c r="A275" s="3">
        <v>1300045</v>
      </c>
      <c r="B275" s="3" t="s">
        <v>1399</v>
      </c>
      <c r="C275" s="3" t="s">
        <v>499</v>
      </c>
      <c r="D275" s="3" t="s">
        <v>1256</v>
      </c>
      <c r="E275" s="3" t="s">
        <v>1255</v>
      </c>
    </row>
    <row r="276" spans="1:5">
      <c r="A276" s="3">
        <v>1300045</v>
      </c>
      <c r="B276" s="3" t="s">
        <v>1399</v>
      </c>
      <c r="C276" s="3" t="s">
        <v>1257</v>
      </c>
      <c r="D276" s="3" t="s">
        <v>1258</v>
      </c>
      <c r="E276" s="3" t="s">
        <v>1255</v>
      </c>
    </row>
    <row r="277" spans="1:5" ht="25.5">
      <c r="A277" s="3">
        <v>1300046</v>
      </c>
      <c r="B277" s="499" t="s">
        <v>1400</v>
      </c>
      <c r="C277" s="3" t="s">
        <v>256</v>
      </c>
      <c r="D277" s="3" t="s">
        <v>1254</v>
      </c>
      <c r="E277" s="3" t="s">
        <v>1354</v>
      </c>
    </row>
    <row r="278" spans="1:5">
      <c r="A278" s="3">
        <v>1300047</v>
      </c>
      <c r="B278" s="3" t="s">
        <v>1401</v>
      </c>
      <c r="C278" s="3" t="s">
        <v>256</v>
      </c>
      <c r="D278" s="3" t="s">
        <v>1254</v>
      </c>
      <c r="E278" s="3" t="s">
        <v>1354</v>
      </c>
    </row>
    <row r="279" spans="1:5">
      <c r="A279" s="3">
        <v>1300052</v>
      </c>
      <c r="B279" s="3" t="s">
        <v>1402</v>
      </c>
      <c r="C279" s="3" t="s">
        <v>256</v>
      </c>
      <c r="D279" s="3" t="s">
        <v>1254</v>
      </c>
      <c r="E279" s="3" t="s">
        <v>1255</v>
      </c>
    </row>
    <row r="280" spans="1:5">
      <c r="A280" s="3">
        <v>1300052</v>
      </c>
      <c r="B280" s="3" t="s">
        <v>1402</v>
      </c>
      <c r="C280" s="3" t="s">
        <v>499</v>
      </c>
      <c r="D280" s="3" t="s">
        <v>1256</v>
      </c>
      <c r="E280" s="3" t="s">
        <v>1255</v>
      </c>
    </row>
    <row r="281" spans="1:5">
      <c r="A281" s="3">
        <v>1300052</v>
      </c>
      <c r="B281" s="3" t="s">
        <v>1403</v>
      </c>
      <c r="C281" s="3" t="s">
        <v>1257</v>
      </c>
      <c r="D281" s="3" t="s">
        <v>1258</v>
      </c>
      <c r="E281" s="3" t="s">
        <v>1255</v>
      </c>
    </row>
    <row r="282" spans="1:5">
      <c r="A282" s="3">
        <v>1300060</v>
      </c>
      <c r="B282" s="3" t="s">
        <v>1404</v>
      </c>
      <c r="C282" s="3" t="s">
        <v>256</v>
      </c>
      <c r="D282" s="3" t="s">
        <v>1254</v>
      </c>
      <c r="E282" s="3" t="s">
        <v>1255</v>
      </c>
    </row>
    <row r="283" spans="1:5">
      <c r="A283" s="3">
        <v>1300060</v>
      </c>
      <c r="B283" s="3" t="s">
        <v>1404</v>
      </c>
      <c r="C283" s="3" t="s">
        <v>499</v>
      </c>
      <c r="D283" s="3" t="s">
        <v>1256</v>
      </c>
      <c r="E283" s="3" t="s">
        <v>1255</v>
      </c>
    </row>
    <row r="284" spans="1:5">
      <c r="A284" s="3">
        <v>1300060</v>
      </c>
      <c r="B284" s="3" t="s">
        <v>1404</v>
      </c>
      <c r="C284" s="3" t="s">
        <v>1257</v>
      </c>
      <c r="D284" s="3" t="s">
        <v>1258</v>
      </c>
      <c r="E284" s="3" t="s">
        <v>1255</v>
      </c>
    </row>
    <row r="285" spans="1:5">
      <c r="A285" s="3">
        <v>1300078</v>
      </c>
      <c r="B285" s="3" t="s">
        <v>1405</v>
      </c>
      <c r="C285" s="3" t="s">
        <v>256</v>
      </c>
      <c r="D285" s="3" t="s">
        <v>1254</v>
      </c>
      <c r="E285" s="3" t="s">
        <v>1255</v>
      </c>
    </row>
    <row r="286" spans="1:5">
      <c r="A286" s="3">
        <v>1300078</v>
      </c>
      <c r="B286" s="3" t="s">
        <v>1405</v>
      </c>
      <c r="C286" s="3" t="s">
        <v>499</v>
      </c>
      <c r="D286" s="3" t="s">
        <v>1256</v>
      </c>
      <c r="E286" s="3" t="s">
        <v>1255</v>
      </c>
    </row>
    <row r="287" spans="1:5">
      <c r="A287" s="3">
        <v>1300078</v>
      </c>
      <c r="B287" s="3" t="s">
        <v>1405</v>
      </c>
      <c r="C287" s="3" t="s">
        <v>1257</v>
      </c>
      <c r="D287" s="3" t="s">
        <v>1258</v>
      </c>
      <c r="E287" s="3" t="s">
        <v>1255</v>
      </c>
    </row>
    <row r="288" spans="1:5">
      <c r="A288" s="3">
        <v>1300086</v>
      </c>
      <c r="B288" s="3" t="s">
        <v>1406</v>
      </c>
      <c r="C288" s="3" t="s">
        <v>256</v>
      </c>
      <c r="D288" s="3" t="s">
        <v>1254</v>
      </c>
      <c r="E288" s="3" t="s">
        <v>1255</v>
      </c>
    </row>
    <row r="289" spans="1:5">
      <c r="A289" s="3">
        <v>1300086</v>
      </c>
      <c r="B289" s="3" t="s">
        <v>1406</v>
      </c>
      <c r="C289" s="3" t="s">
        <v>499</v>
      </c>
      <c r="D289" s="3" t="s">
        <v>1256</v>
      </c>
      <c r="E289" s="3" t="s">
        <v>1255</v>
      </c>
    </row>
    <row r="290" spans="1:5">
      <c r="A290" s="3">
        <v>1300086</v>
      </c>
      <c r="B290" s="3" t="s">
        <v>1406</v>
      </c>
      <c r="C290" s="3" t="s">
        <v>1257</v>
      </c>
      <c r="D290" s="3" t="s">
        <v>1258</v>
      </c>
      <c r="E290" s="3" t="s">
        <v>1255</v>
      </c>
    </row>
    <row r="291" spans="1:5">
      <c r="A291" s="3">
        <v>1300094</v>
      </c>
      <c r="B291" s="3" t="s">
        <v>1407</v>
      </c>
      <c r="C291" s="3" t="s">
        <v>256</v>
      </c>
      <c r="D291" s="3" t="s">
        <v>1254</v>
      </c>
      <c r="E291" s="3" t="s">
        <v>1255</v>
      </c>
    </row>
    <row r="292" spans="1:5">
      <c r="A292" s="3">
        <v>1300094</v>
      </c>
      <c r="B292" s="3" t="s">
        <v>1407</v>
      </c>
      <c r="C292" s="3" t="s">
        <v>499</v>
      </c>
      <c r="D292" s="3" t="s">
        <v>1256</v>
      </c>
      <c r="E292" s="3" t="s">
        <v>1255</v>
      </c>
    </row>
    <row r="293" spans="1:5">
      <c r="A293" s="3">
        <v>1300094</v>
      </c>
      <c r="B293" s="3" t="s">
        <v>1407</v>
      </c>
      <c r="C293" s="3" t="s">
        <v>1257</v>
      </c>
      <c r="D293" s="3" t="s">
        <v>1258</v>
      </c>
      <c r="E293" s="3" t="s">
        <v>1255</v>
      </c>
    </row>
    <row r="294" spans="1:5" ht="25.5">
      <c r="A294" s="3">
        <v>1300102</v>
      </c>
      <c r="B294" s="499" t="s">
        <v>1408</v>
      </c>
      <c r="C294" s="3" t="s">
        <v>256</v>
      </c>
      <c r="D294" s="3" t="s">
        <v>1254</v>
      </c>
      <c r="E294" s="3" t="s">
        <v>1255</v>
      </c>
    </row>
    <row r="295" spans="1:5" ht="25.5">
      <c r="A295" s="3">
        <v>1300102</v>
      </c>
      <c r="B295" s="499" t="s">
        <v>1408</v>
      </c>
      <c r="C295" s="3" t="s">
        <v>499</v>
      </c>
      <c r="D295" s="3" t="s">
        <v>1256</v>
      </c>
      <c r="E295" s="3" t="s">
        <v>1255</v>
      </c>
    </row>
    <row r="296" spans="1:5" ht="25.5">
      <c r="A296" s="3">
        <v>1300102</v>
      </c>
      <c r="B296" s="499" t="s">
        <v>1408</v>
      </c>
      <c r="C296" s="3" t="s">
        <v>1257</v>
      </c>
      <c r="D296" s="3" t="s">
        <v>1258</v>
      </c>
      <c r="E296" s="3" t="s">
        <v>1255</v>
      </c>
    </row>
    <row r="297" spans="1:5" ht="25.5">
      <c r="A297" s="3">
        <v>1300110</v>
      </c>
      <c r="B297" s="499" t="s">
        <v>1409</v>
      </c>
      <c r="C297" s="3" t="s">
        <v>256</v>
      </c>
      <c r="D297" s="3" t="s">
        <v>1254</v>
      </c>
      <c r="E297" s="3" t="s">
        <v>1255</v>
      </c>
    </row>
    <row r="298" spans="1:5" ht="25.5">
      <c r="A298" s="3">
        <v>1300110</v>
      </c>
      <c r="B298" s="499" t="s">
        <v>1409</v>
      </c>
      <c r="C298" s="3" t="s">
        <v>499</v>
      </c>
      <c r="D298" s="3" t="s">
        <v>1256</v>
      </c>
      <c r="E298" s="3" t="s">
        <v>1255</v>
      </c>
    </row>
    <row r="299" spans="1:5" ht="25.5">
      <c r="A299" s="3">
        <v>1300110</v>
      </c>
      <c r="B299" s="499" t="s">
        <v>1409</v>
      </c>
      <c r="C299" s="3" t="s">
        <v>1257</v>
      </c>
      <c r="D299" s="3" t="s">
        <v>1258</v>
      </c>
      <c r="E299" s="3" t="s">
        <v>1255</v>
      </c>
    </row>
    <row r="300" spans="1:5">
      <c r="A300" s="3">
        <v>1300129</v>
      </c>
      <c r="B300" s="3" t="s">
        <v>1410</v>
      </c>
      <c r="C300" s="3" t="s">
        <v>256</v>
      </c>
      <c r="D300" s="3" t="s">
        <v>1254</v>
      </c>
      <c r="E300" s="3" t="s">
        <v>1354</v>
      </c>
    </row>
    <row r="301" spans="1:5">
      <c r="A301" s="3">
        <v>1300129</v>
      </c>
      <c r="B301" s="3" t="s">
        <v>1410</v>
      </c>
      <c r="C301" s="3" t="s">
        <v>499</v>
      </c>
      <c r="D301" s="3" t="s">
        <v>1256</v>
      </c>
      <c r="E301" s="3" t="s">
        <v>1354</v>
      </c>
    </row>
    <row r="302" spans="1:5">
      <c r="A302" s="3">
        <v>1300130</v>
      </c>
      <c r="B302" s="3" t="s">
        <v>1411</v>
      </c>
      <c r="C302" s="3" t="s">
        <v>256</v>
      </c>
      <c r="D302" s="3" t="s">
        <v>1254</v>
      </c>
      <c r="E302" s="3" t="s">
        <v>1354</v>
      </c>
    </row>
    <row r="303" spans="1:5">
      <c r="A303" s="3">
        <v>1300130</v>
      </c>
      <c r="B303" s="3" t="s">
        <v>1411</v>
      </c>
      <c r="C303" s="3" t="s">
        <v>499</v>
      </c>
      <c r="D303" s="3" t="s">
        <v>1256</v>
      </c>
      <c r="E303" s="3" t="s">
        <v>1354</v>
      </c>
    </row>
    <row r="304" spans="1:5" ht="25.5">
      <c r="A304" s="3">
        <v>1300136</v>
      </c>
      <c r="B304" s="499" t="s">
        <v>1412</v>
      </c>
      <c r="C304" s="3" t="s">
        <v>256</v>
      </c>
      <c r="D304" s="3" t="s">
        <v>1254</v>
      </c>
      <c r="E304" s="3" t="s">
        <v>1255</v>
      </c>
    </row>
    <row r="305" spans="1:5" ht="25.5">
      <c r="A305" s="3">
        <v>1300136</v>
      </c>
      <c r="B305" s="499" t="s">
        <v>1412</v>
      </c>
      <c r="C305" s="3" t="s">
        <v>499</v>
      </c>
      <c r="D305" s="3" t="s">
        <v>1256</v>
      </c>
      <c r="E305" s="3" t="s">
        <v>1255</v>
      </c>
    </row>
    <row r="306" spans="1:5" ht="25.5">
      <c r="A306" s="3">
        <v>1300136</v>
      </c>
      <c r="B306" s="499" t="s">
        <v>1412</v>
      </c>
      <c r="C306" s="3" t="s">
        <v>1257</v>
      </c>
      <c r="D306" s="3" t="s">
        <v>1258</v>
      </c>
      <c r="E306" s="3" t="s">
        <v>1255</v>
      </c>
    </row>
    <row r="307" spans="1:5" ht="25.5">
      <c r="A307" s="3">
        <v>1300136</v>
      </c>
      <c r="B307" s="499" t="s">
        <v>1412</v>
      </c>
      <c r="C307" s="3" t="s">
        <v>343</v>
      </c>
      <c r="D307" s="3" t="s">
        <v>1327</v>
      </c>
      <c r="E307" s="3" t="s">
        <v>1328</v>
      </c>
    </row>
    <row r="308" spans="1:5">
      <c r="A308" s="3">
        <v>1300151</v>
      </c>
      <c r="B308" s="3" t="s">
        <v>1413</v>
      </c>
      <c r="C308" s="3" t="s">
        <v>256</v>
      </c>
      <c r="D308" s="3" t="s">
        <v>1254</v>
      </c>
      <c r="E308" s="3" t="s">
        <v>1255</v>
      </c>
    </row>
    <row r="309" spans="1:5">
      <c r="A309" s="3">
        <v>1300151</v>
      </c>
      <c r="B309" s="3" t="s">
        <v>1413</v>
      </c>
      <c r="C309" s="3" t="s">
        <v>499</v>
      </c>
      <c r="D309" s="3" t="s">
        <v>1256</v>
      </c>
      <c r="E309" s="3" t="s">
        <v>1255</v>
      </c>
    </row>
    <row r="310" spans="1:5">
      <c r="A310" s="3">
        <v>1300151</v>
      </c>
      <c r="B310" s="3" t="s">
        <v>1413</v>
      </c>
      <c r="C310" s="3" t="s">
        <v>840</v>
      </c>
      <c r="D310" s="3" t="s">
        <v>1348</v>
      </c>
      <c r="E310" s="3" t="s">
        <v>1255</v>
      </c>
    </row>
    <row r="311" spans="1:5">
      <c r="A311" s="3">
        <v>1300151</v>
      </c>
      <c r="B311" s="3" t="s">
        <v>1413</v>
      </c>
      <c r="C311" s="3" t="s">
        <v>1257</v>
      </c>
      <c r="D311" s="3" t="s">
        <v>1258</v>
      </c>
      <c r="E311" s="3" t="s">
        <v>1255</v>
      </c>
    </row>
    <row r="312" spans="1:5">
      <c r="A312" s="3">
        <v>1300169</v>
      </c>
      <c r="B312" s="3" t="s">
        <v>1414</v>
      </c>
      <c r="C312" s="3" t="s">
        <v>256</v>
      </c>
      <c r="D312" s="3" t="s">
        <v>1254</v>
      </c>
      <c r="E312" s="3" t="s">
        <v>1255</v>
      </c>
    </row>
    <row r="313" spans="1:5">
      <c r="A313" s="3">
        <v>1300169</v>
      </c>
      <c r="B313" s="3" t="s">
        <v>1414</v>
      </c>
      <c r="C313" s="3" t="s">
        <v>499</v>
      </c>
      <c r="D313" s="3" t="s">
        <v>1256</v>
      </c>
      <c r="E313" s="3" t="s">
        <v>1255</v>
      </c>
    </row>
    <row r="314" spans="1:5">
      <c r="A314" s="3">
        <v>1300169</v>
      </c>
      <c r="B314" s="3" t="s">
        <v>1414</v>
      </c>
      <c r="C314" s="3" t="s">
        <v>340</v>
      </c>
      <c r="D314" s="3" t="s">
        <v>1415</v>
      </c>
      <c r="E314" s="3" t="s">
        <v>1255</v>
      </c>
    </row>
    <row r="315" spans="1:5">
      <c r="A315" s="3">
        <v>1300169</v>
      </c>
      <c r="B315" s="3" t="s">
        <v>1414</v>
      </c>
      <c r="C315" s="3" t="s">
        <v>1257</v>
      </c>
      <c r="D315" s="3" t="s">
        <v>1258</v>
      </c>
      <c r="E315" s="3" t="s">
        <v>1255</v>
      </c>
    </row>
    <row r="316" spans="1:5">
      <c r="A316" s="3">
        <v>1300177</v>
      </c>
      <c r="B316" s="3" t="s">
        <v>1416</v>
      </c>
      <c r="C316" s="3" t="s">
        <v>256</v>
      </c>
      <c r="D316" s="3" t="s">
        <v>1254</v>
      </c>
      <c r="E316" s="3" t="s">
        <v>1255</v>
      </c>
    </row>
    <row r="317" spans="1:5">
      <c r="A317" s="3">
        <v>1300177</v>
      </c>
      <c r="B317" s="3" t="s">
        <v>1416</v>
      </c>
      <c r="C317" s="3" t="s">
        <v>499</v>
      </c>
      <c r="D317" s="3" t="s">
        <v>1256</v>
      </c>
      <c r="E317" s="3" t="s">
        <v>1255</v>
      </c>
    </row>
    <row r="318" spans="1:5">
      <c r="A318" s="3">
        <v>1300177</v>
      </c>
      <c r="B318" s="3" t="s">
        <v>1416</v>
      </c>
      <c r="C318" s="3" t="s">
        <v>430</v>
      </c>
      <c r="D318" s="3" t="s">
        <v>1260</v>
      </c>
      <c r="E318" s="3" t="s">
        <v>1255</v>
      </c>
    </row>
    <row r="319" spans="1:5">
      <c r="A319" s="3">
        <v>1300177</v>
      </c>
      <c r="B319" s="3" t="s">
        <v>1416</v>
      </c>
      <c r="C319" s="3" t="s">
        <v>1257</v>
      </c>
      <c r="D319" s="3" t="s">
        <v>1258</v>
      </c>
      <c r="E319" s="3" t="s">
        <v>1255</v>
      </c>
    </row>
    <row r="320" spans="1:5">
      <c r="A320" s="3">
        <v>1300185</v>
      </c>
      <c r="B320" s="3" t="s">
        <v>1417</v>
      </c>
      <c r="C320" s="3" t="s">
        <v>256</v>
      </c>
      <c r="D320" s="3" t="s">
        <v>1254</v>
      </c>
      <c r="E320" s="3" t="s">
        <v>1255</v>
      </c>
    </row>
    <row r="321" spans="1:5">
      <c r="A321" s="3">
        <v>1300185</v>
      </c>
      <c r="B321" s="3" t="s">
        <v>1417</v>
      </c>
      <c r="C321" s="3" t="s">
        <v>499</v>
      </c>
      <c r="D321" s="3" t="s">
        <v>1256</v>
      </c>
      <c r="E321" s="3" t="s">
        <v>1255</v>
      </c>
    </row>
    <row r="322" spans="1:5">
      <c r="A322" s="3">
        <v>1300185</v>
      </c>
      <c r="B322" s="3" t="s">
        <v>1417</v>
      </c>
      <c r="C322" s="3" t="s">
        <v>1257</v>
      </c>
      <c r="D322" s="3" t="s">
        <v>1258</v>
      </c>
      <c r="E322" s="3" t="s">
        <v>1255</v>
      </c>
    </row>
    <row r="323" spans="1:5">
      <c r="A323" s="3">
        <v>1400019</v>
      </c>
      <c r="B323" s="3" t="s">
        <v>1418</v>
      </c>
      <c r="C323" s="3" t="s">
        <v>256</v>
      </c>
      <c r="D323" s="3" t="s">
        <v>1254</v>
      </c>
      <c r="E323" s="3" t="s">
        <v>1255</v>
      </c>
    </row>
    <row r="324" spans="1:5">
      <c r="A324" s="3">
        <v>1400019</v>
      </c>
      <c r="B324" s="3" t="s">
        <v>1418</v>
      </c>
      <c r="C324" s="3" t="s">
        <v>499</v>
      </c>
      <c r="D324" s="3" t="s">
        <v>1256</v>
      </c>
      <c r="E324" s="3" t="s">
        <v>1255</v>
      </c>
    </row>
    <row r="325" spans="1:5">
      <c r="A325" s="3">
        <v>1400019</v>
      </c>
      <c r="B325" s="3" t="s">
        <v>1418</v>
      </c>
      <c r="C325" s="3" t="s">
        <v>430</v>
      </c>
      <c r="D325" s="3" t="s">
        <v>1260</v>
      </c>
      <c r="E325" s="3" t="s">
        <v>1255</v>
      </c>
    </row>
    <row r="326" spans="1:5">
      <c r="A326" s="3">
        <v>1400019</v>
      </c>
      <c r="B326" s="3" t="s">
        <v>1418</v>
      </c>
      <c r="C326" s="3" t="s">
        <v>840</v>
      </c>
      <c r="D326" s="3" t="s">
        <v>1348</v>
      </c>
      <c r="E326" s="3" t="s">
        <v>1255</v>
      </c>
    </row>
    <row r="327" spans="1:5">
      <c r="A327" s="3">
        <v>1400019</v>
      </c>
      <c r="B327" s="3" t="s">
        <v>1418</v>
      </c>
      <c r="C327" s="3" t="s">
        <v>1257</v>
      </c>
      <c r="D327" s="3" t="s">
        <v>1258</v>
      </c>
      <c r="E327" s="3" t="s">
        <v>1255</v>
      </c>
    </row>
    <row r="328" spans="1:5">
      <c r="A328" s="3">
        <v>1500016</v>
      </c>
      <c r="B328" s="3" t="s">
        <v>1419</v>
      </c>
      <c r="C328" s="3" t="s">
        <v>256</v>
      </c>
      <c r="D328" s="3" t="s">
        <v>1254</v>
      </c>
      <c r="E328" s="3" t="s">
        <v>1255</v>
      </c>
    </row>
    <row r="329" spans="1:5">
      <c r="A329" s="3">
        <v>1500016</v>
      </c>
      <c r="B329" s="500" t="s">
        <v>1419</v>
      </c>
      <c r="C329" s="3" t="s">
        <v>499</v>
      </c>
      <c r="D329" s="3" t="s">
        <v>1256</v>
      </c>
      <c r="E329" s="3" t="s">
        <v>1255</v>
      </c>
    </row>
    <row r="330" spans="1:5">
      <c r="A330" s="3">
        <v>1500016</v>
      </c>
      <c r="B330" s="500" t="s">
        <v>1419</v>
      </c>
      <c r="C330" s="3" t="s">
        <v>840</v>
      </c>
      <c r="D330" s="3" t="s">
        <v>1348</v>
      </c>
      <c r="E330" s="3" t="s">
        <v>1255</v>
      </c>
    </row>
    <row r="331" spans="1:5">
      <c r="A331" s="3">
        <v>1500016</v>
      </c>
      <c r="B331" s="500" t="s">
        <v>1419</v>
      </c>
      <c r="C331" s="3" t="s">
        <v>1257</v>
      </c>
      <c r="D331" s="3" t="s">
        <v>1258</v>
      </c>
      <c r="E331" s="3" t="s">
        <v>1255</v>
      </c>
    </row>
    <row r="332" spans="1:5">
      <c r="A332" s="3">
        <v>1500024</v>
      </c>
      <c r="B332" s="500" t="s">
        <v>1420</v>
      </c>
      <c r="C332" s="3" t="s">
        <v>256</v>
      </c>
      <c r="D332" s="3" t="s">
        <v>1254</v>
      </c>
      <c r="E332" s="3" t="s">
        <v>1255</v>
      </c>
    </row>
    <row r="333" spans="1:5">
      <c r="A333" s="3">
        <v>1500024</v>
      </c>
      <c r="B333" s="500" t="s">
        <v>1420</v>
      </c>
      <c r="C333" s="3" t="s">
        <v>499</v>
      </c>
      <c r="D333" s="3" t="s">
        <v>1256</v>
      </c>
      <c r="E333" s="3" t="s">
        <v>1255</v>
      </c>
    </row>
    <row r="334" spans="1:5">
      <c r="A334" s="3">
        <v>1500024</v>
      </c>
      <c r="B334" s="500" t="s">
        <v>1420</v>
      </c>
      <c r="C334" s="3" t="s">
        <v>430</v>
      </c>
      <c r="D334" s="3" t="s">
        <v>1260</v>
      </c>
      <c r="E334" s="3" t="s">
        <v>1255</v>
      </c>
    </row>
    <row r="335" spans="1:5">
      <c r="A335" s="3">
        <v>1500024</v>
      </c>
      <c r="B335" s="500" t="s">
        <v>1420</v>
      </c>
      <c r="C335" s="3" t="s">
        <v>1257</v>
      </c>
      <c r="D335" s="3" t="s">
        <v>1258</v>
      </c>
      <c r="E335" s="3" t="s">
        <v>1255</v>
      </c>
    </row>
    <row r="336" spans="1:5">
      <c r="A336" s="3">
        <v>1500032</v>
      </c>
      <c r="B336" s="500" t="s">
        <v>1421</v>
      </c>
      <c r="C336" s="3" t="s">
        <v>256</v>
      </c>
      <c r="D336" s="3" t="s">
        <v>1254</v>
      </c>
      <c r="E336" s="3" t="s">
        <v>1255</v>
      </c>
    </row>
    <row r="337" spans="1:5">
      <c r="A337" s="3">
        <v>1500032</v>
      </c>
      <c r="B337" s="500" t="s">
        <v>1421</v>
      </c>
      <c r="C337" s="3" t="s">
        <v>499</v>
      </c>
      <c r="D337" s="3" t="s">
        <v>1256</v>
      </c>
      <c r="E337" s="3" t="s">
        <v>1255</v>
      </c>
    </row>
    <row r="338" spans="1:5">
      <c r="A338" s="3">
        <v>1500032</v>
      </c>
      <c r="B338" s="500" t="s">
        <v>1422</v>
      </c>
      <c r="C338" s="3" t="s">
        <v>1257</v>
      </c>
      <c r="D338" s="3" t="s">
        <v>1258</v>
      </c>
      <c r="E338" s="3" t="s">
        <v>1255</v>
      </c>
    </row>
    <row r="339" spans="1:5">
      <c r="A339" s="3">
        <v>1600014</v>
      </c>
      <c r="B339" s="500" t="s">
        <v>1423</v>
      </c>
      <c r="C339" s="3" t="s">
        <v>256</v>
      </c>
      <c r="D339" s="3" t="s">
        <v>1254</v>
      </c>
      <c r="E339" s="3" t="s">
        <v>1255</v>
      </c>
    </row>
    <row r="340" spans="1:5">
      <c r="A340" s="3">
        <v>1600014</v>
      </c>
      <c r="B340" s="500" t="s">
        <v>1423</v>
      </c>
      <c r="C340" s="3" t="s">
        <v>499</v>
      </c>
      <c r="D340" s="3" t="s">
        <v>1256</v>
      </c>
      <c r="E340" s="3" t="s">
        <v>1255</v>
      </c>
    </row>
    <row r="341" spans="1:5">
      <c r="A341" s="3">
        <v>1600014</v>
      </c>
      <c r="B341" s="500" t="s">
        <v>1423</v>
      </c>
      <c r="C341" s="3" t="s">
        <v>840</v>
      </c>
      <c r="D341" s="3" t="s">
        <v>1348</v>
      </c>
      <c r="E341" s="3" t="s">
        <v>1255</v>
      </c>
    </row>
    <row r="342" spans="1:5">
      <c r="A342" s="3">
        <v>1600014</v>
      </c>
      <c r="B342" s="500" t="s">
        <v>1423</v>
      </c>
      <c r="C342" s="3" t="s">
        <v>862</v>
      </c>
      <c r="D342" s="3" t="s">
        <v>1424</v>
      </c>
      <c r="E342" s="3" t="s">
        <v>1255</v>
      </c>
    </row>
    <row r="343" spans="1:5">
      <c r="A343" s="3">
        <v>1600014</v>
      </c>
      <c r="B343" s="500" t="s">
        <v>1423</v>
      </c>
      <c r="C343" s="3" t="s">
        <v>1257</v>
      </c>
      <c r="D343" s="3" t="s">
        <v>1258</v>
      </c>
      <c r="E343" s="3" t="s">
        <v>1255</v>
      </c>
    </row>
    <row r="344" spans="1:5">
      <c r="A344" s="3">
        <v>1600022</v>
      </c>
      <c r="B344" s="500" t="s">
        <v>1425</v>
      </c>
      <c r="C344" s="3" t="s">
        <v>256</v>
      </c>
      <c r="D344" s="3" t="s">
        <v>1254</v>
      </c>
      <c r="E344" s="3" t="s">
        <v>1255</v>
      </c>
    </row>
    <row r="345" spans="1:5">
      <c r="A345" s="3">
        <v>1600022</v>
      </c>
      <c r="B345" s="500" t="s">
        <v>1425</v>
      </c>
      <c r="C345" s="3" t="s">
        <v>499</v>
      </c>
      <c r="D345" s="3" t="s">
        <v>1256</v>
      </c>
      <c r="E345" s="3" t="s">
        <v>1255</v>
      </c>
    </row>
    <row r="346" spans="1:5">
      <c r="A346" s="3">
        <v>1600022</v>
      </c>
      <c r="B346" s="500" t="s">
        <v>1425</v>
      </c>
      <c r="C346" s="3" t="s">
        <v>1257</v>
      </c>
      <c r="D346" s="3" t="s">
        <v>1258</v>
      </c>
      <c r="E346" s="3" t="s">
        <v>1255</v>
      </c>
    </row>
    <row r="347" spans="1:5">
      <c r="A347" s="3">
        <v>1600030</v>
      </c>
      <c r="B347" s="500" t="s">
        <v>1426</v>
      </c>
      <c r="C347" s="3" t="s">
        <v>256</v>
      </c>
      <c r="D347" s="3" t="s">
        <v>1254</v>
      </c>
      <c r="E347" s="3" t="s">
        <v>1255</v>
      </c>
    </row>
    <row r="348" spans="1:5">
      <c r="A348" s="3">
        <v>1600030</v>
      </c>
      <c r="B348" s="500" t="s">
        <v>1426</v>
      </c>
      <c r="C348" s="3" t="s">
        <v>499</v>
      </c>
      <c r="D348" s="3" t="s">
        <v>1256</v>
      </c>
      <c r="E348" s="3" t="s">
        <v>1255</v>
      </c>
    </row>
    <row r="349" spans="1:5">
      <c r="A349" s="3">
        <v>1600030</v>
      </c>
      <c r="B349" s="500" t="s">
        <v>1426</v>
      </c>
      <c r="C349" s="3" t="s">
        <v>1257</v>
      </c>
      <c r="D349" s="3" t="s">
        <v>1258</v>
      </c>
      <c r="E349" s="3" t="s">
        <v>1255</v>
      </c>
    </row>
    <row r="350" spans="1:5">
      <c r="A350" s="3">
        <v>1600048</v>
      </c>
      <c r="B350" s="500" t="s">
        <v>1427</v>
      </c>
      <c r="C350" s="3" t="s">
        <v>256</v>
      </c>
      <c r="D350" s="3" t="s">
        <v>1254</v>
      </c>
      <c r="E350" s="3" t="s">
        <v>1255</v>
      </c>
    </row>
    <row r="351" spans="1:5">
      <c r="A351" s="3">
        <v>1600048</v>
      </c>
      <c r="B351" s="500" t="s">
        <v>1427</v>
      </c>
      <c r="C351" s="3" t="s">
        <v>499</v>
      </c>
      <c r="D351" s="3" t="s">
        <v>1256</v>
      </c>
      <c r="E351" s="3" t="s">
        <v>1255</v>
      </c>
    </row>
    <row r="352" spans="1:5">
      <c r="A352" s="3">
        <v>1600048</v>
      </c>
      <c r="B352" s="500" t="s">
        <v>1427</v>
      </c>
      <c r="C352" s="3" t="s">
        <v>1257</v>
      </c>
      <c r="D352" s="3" t="s">
        <v>1258</v>
      </c>
      <c r="E352" s="3" t="s">
        <v>1255</v>
      </c>
    </row>
    <row r="353" spans="1:5">
      <c r="A353" s="3">
        <v>1600055</v>
      </c>
      <c r="B353" s="500" t="s">
        <v>1428</v>
      </c>
      <c r="C353" s="3" t="s">
        <v>256</v>
      </c>
      <c r="D353" s="3" t="s">
        <v>1254</v>
      </c>
      <c r="E353" s="3" t="s">
        <v>1255</v>
      </c>
    </row>
    <row r="354" spans="1:5">
      <c r="A354" s="3">
        <v>1600055</v>
      </c>
      <c r="B354" s="500" t="s">
        <v>1428</v>
      </c>
      <c r="C354" s="3" t="s">
        <v>499</v>
      </c>
      <c r="D354" s="3" t="s">
        <v>1256</v>
      </c>
      <c r="E354" s="3" t="s">
        <v>1255</v>
      </c>
    </row>
    <row r="355" spans="1:5">
      <c r="A355" s="3">
        <v>1600055</v>
      </c>
      <c r="B355" s="500" t="s">
        <v>1428</v>
      </c>
      <c r="C355" s="3" t="s">
        <v>1257</v>
      </c>
      <c r="D355" s="3" t="s">
        <v>1258</v>
      </c>
      <c r="E355" s="3" t="s">
        <v>1255</v>
      </c>
    </row>
    <row r="356" spans="1:5" ht="25.5">
      <c r="A356" s="3">
        <v>1600063</v>
      </c>
      <c r="B356" s="501" t="s">
        <v>1429</v>
      </c>
      <c r="C356" s="3" t="s">
        <v>256</v>
      </c>
      <c r="D356" s="3" t="s">
        <v>1254</v>
      </c>
      <c r="E356" s="3" t="s">
        <v>1255</v>
      </c>
    </row>
    <row r="357" spans="1:5" ht="25.5">
      <c r="A357" s="3">
        <v>1600063</v>
      </c>
      <c r="B357" s="501" t="s">
        <v>1429</v>
      </c>
      <c r="C357" s="3" t="s">
        <v>499</v>
      </c>
      <c r="D357" s="3" t="s">
        <v>1256</v>
      </c>
      <c r="E357" s="3" t="s">
        <v>1255</v>
      </c>
    </row>
    <row r="358" spans="1:5" ht="25.5">
      <c r="A358" s="3">
        <v>1600063</v>
      </c>
      <c r="B358" s="501" t="s">
        <v>1429</v>
      </c>
      <c r="C358" s="3" t="s">
        <v>1257</v>
      </c>
      <c r="D358" s="3" t="s">
        <v>1258</v>
      </c>
      <c r="E358" s="3" t="s">
        <v>1255</v>
      </c>
    </row>
    <row r="359" spans="1:5">
      <c r="A359" s="3">
        <v>1600071</v>
      </c>
      <c r="B359" s="500" t="s">
        <v>1430</v>
      </c>
      <c r="C359" s="3" t="s">
        <v>256</v>
      </c>
      <c r="D359" s="3" t="s">
        <v>1254</v>
      </c>
      <c r="E359" s="3" t="s">
        <v>1255</v>
      </c>
    </row>
    <row r="360" spans="1:5">
      <c r="A360" s="3">
        <v>1600071</v>
      </c>
      <c r="B360" s="500" t="s">
        <v>1430</v>
      </c>
      <c r="C360" s="3" t="s">
        <v>499</v>
      </c>
      <c r="D360" s="3" t="s">
        <v>1256</v>
      </c>
      <c r="E360" s="3" t="s">
        <v>1255</v>
      </c>
    </row>
    <row r="361" spans="1:5">
      <c r="A361" s="3">
        <v>1600071</v>
      </c>
      <c r="B361" s="500" t="s">
        <v>1430</v>
      </c>
      <c r="C361" s="3" t="s">
        <v>1257</v>
      </c>
      <c r="D361" s="3" t="s">
        <v>1258</v>
      </c>
      <c r="E361" s="3" t="s">
        <v>1255</v>
      </c>
    </row>
    <row r="362" spans="1:5" ht="25.5">
      <c r="A362" s="3">
        <v>1600089</v>
      </c>
      <c r="B362" s="501" t="s">
        <v>1431</v>
      </c>
      <c r="C362" s="3" t="s">
        <v>256</v>
      </c>
      <c r="D362" s="3" t="s">
        <v>1254</v>
      </c>
      <c r="E362" s="3" t="s">
        <v>1255</v>
      </c>
    </row>
    <row r="363" spans="1:5" ht="25.5">
      <c r="A363" s="3">
        <v>1600089</v>
      </c>
      <c r="B363" s="501" t="s">
        <v>1431</v>
      </c>
      <c r="C363" s="3" t="s">
        <v>499</v>
      </c>
      <c r="D363" s="3" t="s">
        <v>1256</v>
      </c>
      <c r="E363" s="3" t="s">
        <v>1255</v>
      </c>
    </row>
    <row r="364" spans="1:5" ht="25.5">
      <c r="A364" s="3">
        <v>1600089</v>
      </c>
      <c r="B364" s="501" t="s">
        <v>1431</v>
      </c>
      <c r="C364" s="3" t="s">
        <v>1257</v>
      </c>
      <c r="D364" s="3" t="s">
        <v>1258</v>
      </c>
      <c r="E364" s="3" t="s">
        <v>1255</v>
      </c>
    </row>
    <row r="365" spans="1:5">
      <c r="A365" s="3">
        <v>1600097</v>
      </c>
      <c r="B365" s="500" t="s">
        <v>1432</v>
      </c>
      <c r="C365" s="3" t="s">
        <v>256</v>
      </c>
      <c r="D365" s="3" t="s">
        <v>1254</v>
      </c>
      <c r="E365" s="3" t="s">
        <v>1255</v>
      </c>
    </row>
    <row r="366" spans="1:5">
      <c r="A366" s="3">
        <v>1600097</v>
      </c>
      <c r="B366" s="500" t="s">
        <v>1432</v>
      </c>
      <c r="C366" s="3" t="s">
        <v>499</v>
      </c>
      <c r="D366" s="3" t="s">
        <v>1256</v>
      </c>
      <c r="E366" s="3" t="s">
        <v>1255</v>
      </c>
    </row>
    <row r="367" spans="1:5">
      <c r="A367" s="3">
        <v>1600097</v>
      </c>
      <c r="B367" s="500" t="s">
        <v>1432</v>
      </c>
      <c r="C367" s="3" t="s">
        <v>1257</v>
      </c>
      <c r="D367" s="3" t="s">
        <v>1258</v>
      </c>
      <c r="E367" s="3" t="s">
        <v>1255</v>
      </c>
    </row>
    <row r="368" spans="1:5">
      <c r="A368" s="3">
        <v>1600105</v>
      </c>
      <c r="B368" s="500" t="s">
        <v>1433</v>
      </c>
      <c r="C368" s="3" t="s">
        <v>256</v>
      </c>
      <c r="D368" s="3" t="s">
        <v>1254</v>
      </c>
      <c r="E368" s="3" t="s">
        <v>1255</v>
      </c>
    </row>
    <row r="369" spans="1:5">
      <c r="A369" s="3">
        <v>1600105</v>
      </c>
      <c r="B369" s="500" t="s">
        <v>1433</v>
      </c>
      <c r="C369" s="3" t="s">
        <v>499</v>
      </c>
      <c r="D369" s="3" t="s">
        <v>1256</v>
      </c>
      <c r="E369" s="3" t="s">
        <v>1255</v>
      </c>
    </row>
    <row r="370" spans="1:5">
      <c r="A370" s="3">
        <v>1600105</v>
      </c>
      <c r="B370" s="500" t="s">
        <v>1433</v>
      </c>
      <c r="C370" s="3" t="s">
        <v>1257</v>
      </c>
      <c r="D370" s="3" t="s">
        <v>1258</v>
      </c>
      <c r="E370" s="3" t="s">
        <v>1255</v>
      </c>
    </row>
    <row r="371" spans="1:5">
      <c r="A371" s="3">
        <v>1700012</v>
      </c>
      <c r="B371" s="500" t="s">
        <v>1434</v>
      </c>
      <c r="C371" s="3" t="s">
        <v>256</v>
      </c>
      <c r="D371" s="3" t="s">
        <v>1254</v>
      </c>
      <c r="E371" s="3" t="s">
        <v>1255</v>
      </c>
    </row>
    <row r="372" spans="1:5">
      <c r="A372" s="3">
        <v>1700012</v>
      </c>
      <c r="B372" s="500" t="s">
        <v>1434</v>
      </c>
      <c r="C372" s="3" t="s">
        <v>499</v>
      </c>
      <c r="D372" s="3" t="s">
        <v>1256</v>
      </c>
      <c r="E372" s="3" t="s">
        <v>1255</v>
      </c>
    </row>
    <row r="373" spans="1:5">
      <c r="A373" s="3">
        <v>1700012</v>
      </c>
      <c r="B373" s="500" t="s">
        <v>1434</v>
      </c>
      <c r="C373" s="3" t="s">
        <v>840</v>
      </c>
      <c r="D373" s="3" t="s">
        <v>1348</v>
      </c>
      <c r="E373" s="3" t="s">
        <v>1255</v>
      </c>
    </row>
    <row r="374" spans="1:5">
      <c r="A374" s="3">
        <v>1700012</v>
      </c>
      <c r="B374" s="500" t="s">
        <v>1434</v>
      </c>
      <c r="C374" s="3" t="s">
        <v>862</v>
      </c>
      <c r="D374" s="3" t="s">
        <v>1424</v>
      </c>
      <c r="E374" s="3" t="s">
        <v>1255</v>
      </c>
    </row>
    <row r="375" spans="1:5">
      <c r="A375" s="3">
        <v>1700012</v>
      </c>
      <c r="B375" s="500" t="s">
        <v>1434</v>
      </c>
      <c r="C375" s="3" t="s">
        <v>1257</v>
      </c>
      <c r="D375" s="3" t="s">
        <v>1258</v>
      </c>
      <c r="E375" s="3" t="s">
        <v>1255</v>
      </c>
    </row>
    <row r="376" spans="1:5">
      <c r="A376" s="3">
        <v>1700020</v>
      </c>
      <c r="B376" s="500" t="s">
        <v>1435</v>
      </c>
      <c r="C376" s="3" t="s">
        <v>256</v>
      </c>
      <c r="D376" s="3" t="s">
        <v>1254</v>
      </c>
      <c r="E376" s="3" t="s">
        <v>1255</v>
      </c>
    </row>
    <row r="377" spans="1:5">
      <c r="A377" s="3">
        <v>1700020</v>
      </c>
      <c r="B377" s="500" t="s">
        <v>1435</v>
      </c>
      <c r="C377" s="3" t="s">
        <v>499</v>
      </c>
      <c r="D377" s="3" t="s">
        <v>1256</v>
      </c>
      <c r="E377" s="3" t="s">
        <v>1255</v>
      </c>
    </row>
    <row r="378" spans="1:5">
      <c r="A378" s="3">
        <v>1700020</v>
      </c>
      <c r="B378" s="500" t="s">
        <v>1435</v>
      </c>
      <c r="C378" s="3" t="s">
        <v>1257</v>
      </c>
      <c r="D378" s="3" t="s">
        <v>1258</v>
      </c>
      <c r="E378" s="3" t="s">
        <v>1255</v>
      </c>
    </row>
    <row r="379" spans="1:5">
      <c r="A379" s="3">
        <v>1700038</v>
      </c>
      <c r="B379" s="500" t="s">
        <v>1436</v>
      </c>
      <c r="C379" s="3" t="s">
        <v>256</v>
      </c>
      <c r="D379" s="3" t="s">
        <v>1254</v>
      </c>
      <c r="E379" s="3" t="s">
        <v>1255</v>
      </c>
    </row>
    <row r="380" spans="1:5">
      <c r="A380" s="3">
        <v>1700038</v>
      </c>
      <c r="B380" s="500" t="s">
        <v>1436</v>
      </c>
      <c r="C380" s="3" t="s">
        <v>499</v>
      </c>
      <c r="D380" s="3" t="s">
        <v>1256</v>
      </c>
      <c r="E380" s="3" t="s">
        <v>1255</v>
      </c>
    </row>
    <row r="381" spans="1:5">
      <c r="A381" s="3">
        <v>1700038</v>
      </c>
      <c r="B381" s="500" t="s">
        <v>1436</v>
      </c>
      <c r="C381" s="3" t="s">
        <v>1257</v>
      </c>
      <c r="D381" s="3" t="s">
        <v>1258</v>
      </c>
      <c r="E381" s="3" t="s">
        <v>1255</v>
      </c>
    </row>
    <row r="382" spans="1:5">
      <c r="A382" s="3">
        <v>1700046</v>
      </c>
      <c r="B382" s="500" t="s">
        <v>1437</v>
      </c>
      <c r="C382" s="3" t="s">
        <v>256</v>
      </c>
      <c r="D382" s="3" t="s">
        <v>1254</v>
      </c>
      <c r="E382" s="3" t="s">
        <v>1255</v>
      </c>
    </row>
    <row r="383" spans="1:5">
      <c r="A383" s="3">
        <v>1700046</v>
      </c>
      <c r="B383" s="500" t="s">
        <v>1437</v>
      </c>
      <c r="C383" s="3" t="s">
        <v>499</v>
      </c>
      <c r="D383" s="3" t="s">
        <v>1256</v>
      </c>
      <c r="E383" s="3" t="s">
        <v>1255</v>
      </c>
    </row>
    <row r="384" spans="1:5">
      <c r="A384" s="3">
        <v>1700046</v>
      </c>
      <c r="B384" s="500" t="s">
        <v>1437</v>
      </c>
      <c r="C384" s="3" t="s">
        <v>1257</v>
      </c>
      <c r="D384" s="3" t="s">
        <v>1258</v>
      </c>
      <c r="E384" s="3" t="s">
        <v>1255</v>
      </c>
    </row>
    <row r="385" spans="1:5">
      <c r="A385" s="3">
        <v>1700054</v>
      </c>
      <c r="B385" s="500" t="s">
        <v>1438</v>
      </c>
      <c r="C385" s="3" t="s">
        <v>256</v>
      </c>
      <c r="D385" s="3" t="s">
        <v>1254</v>
      </c>
      <c r="E385" s="3" t="s">
        <v>1354</v>
      </c>
    </row>
    <row r="386" spans="1:5">
      <c r="A386" s="3">
        <v>1700054</v>
      </c>
      <c r="B386" s="500" t="s">
        <v>1438</v>
      </c>
      <c r="C386" s="3" t="s">
        <v>499</v>
      </c>
      <c r="D386" s="3" t="s">
        <v>1256</v>
      </c>
      <c r="E386" s="3" t="s">
        <v>1354</v>
      </c>
    </row>
    <row r="387" spans="1:5">
      <c r="A387" s="3">
        <v>1700055</v>
      </c>
      <c r="B387" s="500" t="s">
        <v>1439</v>
      </c>
      <c r="C387" s="3" t="s">
        <v>256</v>
      </c>
      <c r="D387" s="3" t="s">
        <v>1254</v>
      </c>
      <c r="E387" s="3" t="s">
        <v>1354</v>
      </c>
    </row>
    <row r="388" spans="1:5">
      <c r="A388" s="3">
        <v>1700055</v>
      </c>
      <c r="B388" s="500" t="s">
        <v>1439</v>
      </c>
      <c r="C388" s="3" t="s">
        <v>499</v>
      </c>
      <c r="D388" s="3" t="s">
        <v>1256</v>
      </c>
      <c r="E388" s="3" t="s">
        <v>1354</v>
      </c>
    </row>
    <row r="389" spans="1:5" ht="25.5">
      <c r="A389" s="3">
        <v>1700061</v>
      </c>
      <c r="B389" s="501" t="s">
        <v>1440</v>
      </c>
      <c r="C389" s="3" t="s">
        <v>256</v>
      </c>
      <c r="D389" s="3" t="s">
        <v>1254</v>
      </c>
      <c r="E389" s="3" t="s">
        <v>1255</v>
      </c>
    </row>
    <row r="390" spans="1:5" ht="25.5">
      <c r="A390" s="3">
        <v>1700061</v>
      </c>
      <c r="B390" s="501" t="s">
        <v>1440</v>
      </c>
      <c r="C390" s="3" t="s">
        <v>499</v>
      </c>
      <c r="D390" s="3" t="s">
        <v>1256</v>
      </c>
      <c r="E390" s="3" t="s">
        <v>1255</v>
      </c>
    </row>
    <row r="391" spans="1:5" ht="25.5">
      <c r="A391" s="3">
        <v>1700061</v>
      </c>
      <c r="B391" s="501" t="s">
        <v>1440</v>
      </c>
      <c r="C391" s="3" t="s">
        <v>1257</v>
      </c>
      <c r="D391" s="3" t="s">
        <v>1258</v>
      </c>
      <c r="E391" s="3" t="s">
        <v>1255</v>
      </c>
    </row>
    <row r="392" spans="1:5" ht="25.5">
      <c r="A392" s="3">
        <v>1700079</v>
      </c>
      <c r="B392" s="500" t="s">
        <v>1441</v>
      </c>
      <c r="C392" s="3" t="s">
        <v>256</v>
      </c>
      <c r="D392" s="3" t="s">
        <v>1254</v>
      </c>
      <c r="E392" s="3" t="s">
        <v>1255</v>
      </c>
    </row>
    <row r="393" spans="1:5" ht="25.5">
      <c r="A393" s="3">
        <v>1700079</v>
      </c>
      <c r="B393" s="500" t="s">
        <v>1441</v>
      </c>
      <c r="C393" s="3" t="s">
        <v>499</v>
      </c>
      <c r="D393" s="3" t="s">
        <v>1256</v>
      </c>
      <c r="E393" s="3" t="s">
        <v>1255</v>
      </c>
    </row>
    <row r="394" spans="1:5" ht="25.5">
      <c r="A394" s="3">
        <v>1700079</v>
      </c>
      <c r="B394" s="500" t="s">
        <v>1441</v>
      </c>
      <c r="C394" s="3" t="s">
        <v>1257</v>
      </c>
      <c r="D394" s="3" t="s">
        <v>1258</v>
      </c>
      <c r="E394" s="3" t="s">
        <v>1255</v>
      </c>
    </row>
    <row r="395" spans="1:5">
      <c r="A395" s="3">
        <v>1700087</v>
      </c>
      <c r="B395" s="500" t="s">
        <v>1442</v>
      </c>
      <c r="C395" s="3" t="s">
        <v>256</v>
      </c>
      <c r="D395" s="3" t="s">
        <v>1254</v>
      </c>
      <c r="E395" s="3" t="s">
        <v>1255</v>
      </c>
    </row>
    <row r="396" spans="1:5">
      <c r="A396" s="3">
        <v>1700087</v>
      </c>
      <c r="B396" s="500" t="s">
        <v>1442</v>
      </c>
      <c r="C396" s="3" t="s">
        <v>499</v>
      </c>
      <c r="D396" s="3" t="s">
        <v>1256</v>
      </c>
      <c r="E396" s="3" t="s">
        <v>1255</v>
      </c>
    </row>
    <row r="397" spans="1:5">
      <c r="A397" s="3">
        <v>1700087</v>
      </c>
      <c r="B397" s="500" t="s">
        <v>1442</v>
      </c>
      <c r="C397" s="3" t="s">
        <v>1257</v>
      </c>
      <c r="D397" s="3" t="s">
        <v>1258</v>
      </c>
      <c r="E397" s="3" t="s">
        <v>1255</v>
      </c>
    </row>
    <row r="398" spans="1:5" ht="25.5">
      <c r="A398" s="3">
        <v>1700095</v>
      </c>
      <c r="B398" s="501" t="s">
        <v>1443</v>
      </c>
      <c r="C398" s="3" t="s">
        <v>256</v>
      </c>
      <c r="D398" s="3" t="s">
        <v>1254</v>
      </c>
      <c r="E398" s="3" t="s">
        <v>1255</v>
      </c>
    </row>
    <row r="399" spans="1:5" ht="25.5">
      <c r="A399" s="3">
        <v>1700095</v>
      </c>
      <c r="B399" s="501" t="s">
        <v>1443</v>
      </c>
      <c r="C399" s="3" t="s">
        <v>499</v>
      </c>
      <c r="D399" s="3" t="s">
        <v>1256</v>
      </c>
      <c r="E399" s="3" t="s">
        <v>1255</v>
      </c>
    </row>
    <row r="400" spans="1:5" ht="25.5">
      <c r="A400" s="3">
        <v>1700095</v>
      </c>
      <c r="B400" s="501" t="s">
        <v>1443</v>
      </c>
      <c r="C400" s="3" t="s">
        <v>1257</v>
      </c>
      <c r="D400" s="3" t="s">
        <v>1258</v>
      </c>
      <c r="E400" s="3" t="s">
        <v>1255</v>
      </c>
    </row>
    <row r="401" spans="1:5">
      <c r="A401" s="3">
        <v>1700103</v>
      </c>
      <c r="B401" s="500" t="s">
        <v>1444</v>
      </c>
      <c r="C401" s="3" t="s">
        <v>256</v>
      </c>
      <c r="D401" s="3" t="s">
        <v>1254</v>
      </c>
      <c r="E401" s="3" t="s">
        <v>1255</v>
      </c>
    </row>
    <row r="402" spans="1:5">
      <c r="A402" s="3">
        <v>1700103</v>
      </c>
      <c r="B402" s="500" t="s">
        <v>1444</v>
      </c>
      <c r="C402" s="3" t="s">
        <v>499</v>
      </c>
      <c r="D402" s="3" t="s">
        <v>1256</v>
      </c>
      <c r="E402" s="3" t="s">
        <v>1255</v>
      </c>
    </row>
    <row r="403" spans="1:5">
      <c r="A403" s="3">
        <v>1700103</v>
      </c>
      <c r="B403" s="500" t="s">
        <v>1444</v>
      </c>
      <c r="C403" s="3" t="s">
        <v>1257</v>
      </c>
      <c r="D403" s="3" t="s">
        <v>1258</v>
      </c>
      <c r="E403" s="3" t="s">
        <v>1255</v>
      </c>
    </row>
    <row r="404" spans="1:5">
      <c r="A404" s="3">
        <v>1800010</v>
      </c>
      <c r="B404" s="500" t="s">
        <v>1445</v>
      </c>
      <c r="C404" s="3" t="s">
        <v>256</v>
      </c>
      <c r="D404" s="3" t="s">
        <v>1254</v>
      </c>
      <c r="E404" s="3" t="s">
        <v>1255</v>
      </c>
    </row>
    <row r="405" spans="1:5">
      <c r="A405" s="3">
        <v>1800010</v>
      </c>
      <c r="B405" s="500" t="s">
        <v>1445</v>
      </c>
      <c r="C405" s="3" t="s">
        <v>499</v>
      </c>
      <c r="D405" s="3" t="s">
        <v>1256</v>
      </c>
      <c r="E405" s="3" t="s">
        <v>1255</v>
      </c>
    </row>
    <row r="406" spans="1:5">
      <c r="A406" s="3">
        <v>1800010</v>
      </c>
      <c r="B406" s="500" t="s">
        <v>1445</v>
      </c>
      <c r="C406" s="3" t="s">
        <v>430</v>
      </c>
      <c r="D406" s="3" t="s">
        <v>1260</v>
      </c>
      <c r="E406" s="3" t="s">
        <v>1255</v>
      </c>
    </row>
    <row r="407" spans="1:5">
      <c r="A407" s="3">
        <v>1800010</v>
      </c>
      <c r="B407" s="500" t="s">
        <v>1445</v>
      </c>
      <c r="C407" s="3" t="s">
        <v>840</v>
      </c>
      <c r="D407" s="3" t="s">
        <v>1348</v>
      </c>
      <c r="E407" s="3" t="s">
        <v>1255</v>
      </c>
    </row>
    <row r="408" spans="1:5">
      <c r="A408" s="3">
        <v>1800010</v>
      </c>
      <c r="B408" s="3" t="s">
        <v>1445</v>
      </c>
      <c r="C408" s="3" t="s">
        <v>862</v>
      </c>
      <c r="D408" s="3" t="s">
        <v>1424</v>
      </c>
      <c r="E408" s="3" t="s">
        <v>1255</v>
      </c>
    </row>
    <row r="409" spans="1:5">
      <c r="A409" s="3">
        <v>1800010</v>
      </c>
      <c r="B409" s="3" t="s">
        <v>1445</v>
      </c>
      <c r="C409" s="3" t="s">
        <v>1257</v>
      </c>
      <c r="D409" s="3" t="s">
        <v>1258</v>
      </c>
      <c r="E409" s="3" t="s">
        <v>1255</v>
      </c>
    </row>
    <row r="410" spans="1:5">
      <c r="A410" s="3">
        <v>1800011</v>
      </c>
      <c r="B410" s="3" t="s">
        <v>1446</v>
      </c>
      <c r="C410" s="3" t="s">
        <v>256</v>
      </c>
      <c r="D410" s="3" t="s">
        <v>1254</v>
      </c>
      <c r="E410" s="3" t="s">
        <v>1354</v>
      </c>
    </row>
    <row r="411" spans="1:5">
      <c r="A411" s="3">
        <v>1800011</v>
      </c>
      <c r="B411" s="3" t="s">
        <v>1446</v>
      </c>
      <c r="C411" s="3" t="s">
        <v>499</v>
      </c>
      <c r="D411" s="3" t="s">
        <v>1256</v>
      </c>
      <c r="E411" s="3" t="s">
        <v>1354</v>
      </c>
    </row>
    <row r="412" spans="1:5">
      <c r="A412" s="3">
        <v>1800036</v>
      </c>
      <c r="B412" s="3" t="s">
        <v>1447</v>
      </c>
      <c r="C412" s="3" t="s">
        <v>256</v>
      </c>
      <c r="D412" s="3" t="s">
        <v>1254</v>
      </c>
      <c r="E412" s="3" t="s">
        <v>1255</v>
      </c>
    </row>
    <row r="413" spans="1:5">
      <c r="A413" s="3">
        <v>1800036</v>
      </c>
      <c r="B413" s="3" t="s">
        <v>1447</v>
      </c>
      <c r="C413" s="3" t="s">
        <v>499</v>
      </c>
      <c r="D413" s="3" t="s">
        <v>1256</v>
      </c>
      <c r="E413" s="3" t="s">
        <v>1255</v>
      </c>
    </row>
    <row r="414" spans="1:5">
      <c r="A414" s="3">
        <v>1800036</v>
      </c>
      <c r="B414" s="3" t="s">
        <v>1447</v>
      </c>
      <c r="C414" s="3" t="s">
        <v>1257</v>
      </c>
      <c r="D414" s="3" t="s">
        <v>1258</v>
      </c>
      <c r="E414" s="3" t="s">
        <v>1255</v>
      </c>
    </row>
    <row r="415" spans="1:5">
      <c r="A415" s="3">
        <v>1800044</v>
      </c>
      <c r="B415" s="3" t="s">
        <v>1448</v>
      </c>
      <c r="C415" s="3" t="s">
        <v>256</v>
      </c>
      <c r="D415" s="3" t="s">
        <v>1254</v>
      </c>
      <c r="E415" s="3" t="s">
        <v>1255</v>
      </c>
    </row>
    <row r="416" spans="1:5">
      <c r="A416" s="3">
        <v>1800044</v>
      </c>
      <c r="B416" s="3" t="s">
        <v>1448</v>
      </c>
      <c r="C416" s="3" t="s">
        <v>499</v>
      </c>
      <c r="D416" s="3" t="s">
        <v>1256</v>
      </c>
      <c r="E416" s="3" t="s">
        <v>1255</v>
      </c>
    </row>
    <row r="417" spans="1:5">
      <c r="A417" s="3">
        <v>1800044</v>
      </c>
      <c r="B417" s="3" t="s">
        <v>1448</v>
      </c>
      <c r="C417" s="3" t="s">
        <v>430</v>
      </c>
      <c r="D417" s="3" t="s">
        <v>1260</v>
      </c>
      <c r="E417" s="3" t="s">
        <v>1255</v>
      </c>
    </row>
    <row r="418" spans="1:5">
      <c r="A418" s="3">
        <v>1800044</v>
      </c>
      <c r="B418" s="3" t="s">
        <v>1448</v>
      </c>
      <c r="C418" s="3" t="s">
        <v>1257</v>
      </c>
      <c r="D418" s="3" t="s">
        <v>1258</v>
      </c>
      <c r="E418" s="3" t="s">
        <v>1255</v>
      </c>
    </row>
    <row r="419" spans="1:5">
      <c r="A419" s="3">
        <v>1800051</v>
      </c>
      <c r="B419" s="3" t="s">
        <v>1449</v>
      </c>
      <c r="C419" s="3" t="s">
        <v>256</v>
      </c>
      <c r="D419" s="3" t="s">
        <v>1254</v>
      </c>
      <c r="E419" s="3" t="s">
        <v>1255</v>
      </c>
    </row>
    <row r="420" spans="1:5">
      <c r="A420" s="3">
        <v>1800051</v>
      </c>
      <c r="B420" s="3" t="s">
        <v>1449</v>
      </c>
      <c r="C420" s="3" t="s">
        <v>499</v>
      </c>
      <c r="D420" s="3" t="s">
        <v>1256</v>
      </c>
      <c r="E420" s="3" t="s">
        <v>1255</v>
      </c>
    </row>
    <row r="421" spans="1:5">
      <c r="A421" s="3">
        <v>1800051</v>
      </c>
      <c r="B421" s="3" t="s">
        <v>1449</v>
      </c>
      <c r="C421" s="3" t="s">
        <v>430</v>
      </c>
      <c r="D421" s="3" t="s">
        <v>1260</v>
      </c>
      <c r="E421" s="3" t="s">
        <v>1255</v>
      </c>
    </row>
    <row r="422" spans="1:5">
      <c r="A422" s="3">
        <v>1800051</v>
      </c>
      <c r="B422" s="3" t="s">
        <v>1449</v>
      </c>
      <c r="C422" s="3" t="s">
        <v>1257</v>
      </c>
      <c r="D422" s="3" t="s">
        <v>1258</v>
      </c>
      <c r="E422" s="3" t="s">
        <v>1255</v>
      </c>
    </row>
    <row r="423" spans="1:5">
      <c r="A423" s="3">
        <v>1800052</v>
      </c>
      <c r="B423" s="3" t="s">
        <v>1450</v>
      </c>
      <c r="C423" s="3" t="s">
        <v>256</v>
      </c>
      <c r="D423" s="3" t="s">
        <v>1254</v>
      </c>
      <c r="E423" s="3" t="s">
        <v>1354</v>
      </c>
    </row>
    <row r="424" spans="1:5">
      <c r="A424" s="3">
        <v>1800069</v>
      </c>
      <c r="B424" s="3" t="s">
        <v>1451</v>
      </c>
      <c r="C424" s="3" t="s">
        <v>256</v>
      </c>
      <c r="D424" s="3" t="s">
        <v>1254</v>
      </c>
      <c r="E424" s="3" t="s">
        <v>1255</v>
      </c>
    </row>
    <row r="425" spans="1:5">
      <c r="A425" s="3">
        <v>1800069</v>
      </c>
      <c r="B425" s="3" t="s">
        <v>1451</v>
      </c>
      <c r="C425" s="3" t="s">
        <v>499</v>
      </c>
      <c r="D425" s="3" t="s">
        <v>1256</v>
      </c>
      <c r="E425" s="3" t="s">
        <v>1255</v>
      </c>
    </row>
    <row r="426" spans="1:5">
      <c r="A426" s="3">
        <v>1800069</v>
      </c>
      <c r="B426" s="3" t="s">
        <v>1451</v>
      </c>
      <c r="C426" s="3" t="s">
        <v>430</v>
      </c>
      <c r="D426" s="3" t="s">
        <v>1260</v>
      </c>
      <c r="E426" s="3" t="s">
        <v>1255</v>
      </c>
    </row>
    <row r="427" spans="1:5">
      <c r="A427" s="3">
        <v>1800069</v>
      </c>
      <c r="B427" s="3" t="s">
        <v>1451</v>
      </c>
      <c r="C427" s="3" t="s">
        <v>1257</v>
      </c>
      <c r="D427" s="3" t="s">
        <v>1258</v>
      </c>
      <c r="E427" s="3" t="s">
        <v>1255</v>
      </c>
    </row>
    <row r="428" spans="1:5">
      <c r="A428" s="3">
        <v>1800085</v>
      </c>
      <c r="B428" s="3" t="s">
        <v>1452</v>
      </c>
      <c r="C428" s="3" t="s">
        <v>256</v>
      </c>
      <c r="D428" s="3" t="s">
        <v>1254</v>
      </c>
      <c r="E428" s="3" t="s">
        <v>1255</v>
      </c>
    </row>
    <row r="429" spans="1:5">
      <c r="A429" s="3">
        <v>1800085</v>
      </c>
      <c r="B429" s="3" t="s">
        <v>1453</v>
      </c>
      <c r="C429" s="3" t="s">
        <v>499</v>
      </c>
      <c r="D429" s="3" t="s">
        <v>1256</v>
      </c>
      <c r="E429" s="3" t="s">
        <v>1255</v>
      </c>
    </row>
    <row r="430" spans="1:5">
      <c r="A430" s="3">
        <v>1800085</v>
      </c>
      <c r="B430" s="3" t="s">
        <v>1453</v>
      </c>
      <c r="C430" s="3" t="s">
        <v>430</v>
      </c>
      <c r="D430" s="3" t="s">
        <v>1260</v>
      </c>
      <c r="E430" s="3" t="s">
        <v>1255</v>
      </c>
    </row>
    <row r="431" spans="1:5">
      <c r="A431" s="3">
        <v>1800085</v>
      </c>
      <c r="B431" s="3" t="s">
        <v>1453</v>
      </c>
      <c r="C431" s="3" t="s">
        <v>1257</v>
      </c>
      <c r="D431" s="3" t="s">
        <v>1258</v>
      </c>
      <c r="E431" s="3" t="s">
        <v>1255</v>
      </c>
    </row>
    <row r="432" spans="1:5">
      <c r="A432" s="3">
        <v>1800093</v>
      </c>
      <c r="B432" s="3" t="s">
        <v>1454</v>
      </c>
      <c r="C432" s="3" t="s">
        <v>256</v>
      </c>
      <c r="D432" s="3" t="s">
        <v>1254</v>
      </c>
      <c r="E432" s="3" t="s">
        <v>1255</v>
      </c>
    </row>
    <row r="433" spans="1:5">
      <c r="A433" s="3">
        <v>1800093</v>
      </c>
      <c r="B433" s="3" t="s">
        <v>1454</v>
      </c>
      <c r="C433" s="3" t="s">
        <v>499</v>
      </c>
      <c r="D433" s="3" t="s">
        <v>1256</v>
      </c>
      <c r="E433" s="3" t="s">
        <v>1255</v>
      </c>
    </row>
    <row r="434" spans="1:5">
      <c r="A434" s="3">
        <v>1800093</v>
      </c>
      <c r="B434" s="3" t="s">
        <v>1454</v>
      </c>
      <c r="C434" s="3" t="s">
        <v>430</v>
      </c>
      <c r="D434" s="3" t="s">
        <v>1260</v>
      </c>
      <c r="E434" s="3" t="s">
        <v>1255</v>
      </c>
    </row>
    <row r="435" spans="1:5">
      <c r="A435" s="3">
        <v>1800093</v>
      </c>
      <c r="B435" s="3" t="s">
        <v>1454</v>
      </c>
      <c r="C435" s="3" t="s">
        <v>1257</v>
      </c>
      <c r="D435" s="3" t="s">
        <v>1258</v>
      </c>
      <c r="E435" s="3" t="s">
        <v>1255</v>
      </c>
    </row>
    <row r="436" spans="1:5">
      <c r="A436" s="3">
        <v>1800101</v>
      </c>
      <c r="B436" s="3" t="s">
        <v>1455</v>
      </c>
      <c r="C436" s="3" t="s">
        <v>256</v>
      </c>
      <c r="D436" s="3" t="s">
        <v>1254</v>
      </c>
      <c r="E436" s="3" t="s">
        <v>1255</v>
      </c>
    </row>
    <row r="437" spans="1:5">
      <c r="A437" s="3">
        <v>1800101</v>
      </c>
      <c r="B437" s="3" t="s">
        <v>1455</v>
      </c>
      <c r="C437" s="3" t="s">
        <v>499</v>
      </c>
      <c r="D437" s="3" t="s">
        <v>1256</v>
      </c>
      <c r="E437" s="3" t="s">
        <v>1255</v>
      </c>
    </row>
    <row r="438" spans="1:5">
      <c r="A438" s="3">
        <v>1800101</v>
      </c>
      <c r="B438" s="3" t="s">
        <v>1455</v>
      </c>
      <c r="C438" s="3" t="s">
        <v>1257</v>
      </c>
      <c r="D438" s="3" t="s">
        <v>1258</v>
      </c>
      <c r="E438" s="3" t="s">
        <v>1255</v>
      </c>
    </row>
    <row r="439" spans="1:5">
      <c r="A439" s="3">
        <v>1800119</v>
      </c>
      <c r="B439" s="3" t="s">
        <v>1456</v>
      </c>
      <c r="C439" s="3" t="s">
        <v>256</v>
      </c>
      <c r="D439" s="3" t="s">
        <v>1254</v>
      </c>
      <c r="E439" s="3" t="s">
        <v>1255</v>
      </c>
    </row>
    <row r="440" spans="1:5">
      <c r="A440" s="3">
        <v>1800119</v>
      </c>
      <c r="B440" s="3" t="s">
        <v>1456</v>
      </c>
      <c r="C440" s="3" t="s">
        <v>499</v>
      </c>
      <c r="D440" s="3" t="s">
        <v>1256</v>
      </c>
      <c r="E440" s="3" t="s">
        <v>1255</v>
      </c>
    </row>
    <row r="441" spans="1:5">
      <c r="A441" s="3">
        <v>1800119</v>
      </c>
      <c r="B441" s="3" t="s">
        <v>1456</v>
      </c>
      <c r="C441" s="3" t="s">
        <v>1257</v>
      </c>
      <c r="D441" s="3" t="s">
        <v>1258</v>
      </c>
      <c r="E441" s="3" t="s">
        <v>1255</v>
      </c>
    </row>
    <row r="442" spans="1:5">
      <c r="A442" s="3">
        <v>1800127</v>
      </c>
      <c r="B442" s="3" t="s">
        <v>1457</v>
      </c>
      <c r="C442" s="3" t="s">
        <v>256</v>
      </c>
      <c r="D442" s="3" t="s">
        <v>1254</v>
      </c>
      <c r="E442" s="3" t="s">
        <v>1255</v>
      </c>
    </row>
    <row r="443" spans="1:5">
      <c r="A443" s="3">
        <v>1800127</v>
      </c>
      <c r="B443" s="3" t="s">
        <v>1457</v>
      </c>
      <c r="C443" s="3" t="s">
        <v>499</v>
      </c>
      <c r="D443" s="3" t="s">
        <v>1256</v>
      </c>
      <c r="E443" s="3" t="s">
        <v>1255</v>
      </c>
    </row>
    <row r="444" spans="1:5">
      <c r="A444" s="3">
        <v>1800127</v>
      </c>
      <c r="B444" s="3" t="s">
        <v>1457</v>
      </c>
      <c r="C444" s="3" t="s">
        <v>1257</v>
      </c>
      <c r="D444" s="3" t="s">
        <v>1258</v>
      </c>
      <c r="E444" s="3" t="s">
        <v>1255</v>
      </c>
    </row>
    <row r="445" spans="1:5">
      <c r="A445" s="3">
        <v>1800135</v>
      </c>
      <c r="B445" s="3" t="s">
        <v>1458</v>
      </c>
      <c r="C445" s="3" t="s">
        <v>256</v>
      </c>
      <c r="D445" s="3" t="s">
        <v>1254</v>
      </c>
      <c r="E445" s="3" t="s">
        <v>1255</v>
      </c>
    </row>
    <row r="446" spans="1:5">
      <c r="A446" s="3">
        <v>1800135</v>
      </c>
      <c r="B446" s="3" t="s">
        <v>1458</v>
      </c>
      <c r="C446" s="3" t="s">
        <v>499</v>
      </c>
      <c r="D446" s="3" t="s">
        <v>1256</v>
      </c>
      <c r="E446" s="3" t="s">
        <v>1255</v>
      </c>
    </row>
    <row r="447" spans="1:5">
      <c r="A447" s="3">
        <v>1800135</v>
      </c>
      <c r="B447" s="3" t="s">
        <v>1458</v>
      </c>
      <c r="C447" s="3" t="s">
        <v>1257</v>
      </c>
      <c r="D447" s="3" t="s">
        <v>1258</v>
      </c>
      <c r="E447" s="3" t="s">
        <v>1255</v>
      </c>
    </row>
    <row r="448" spans="1:5">
      <c r="A448" s="3">
        <v>1800143</v>
      </c>
      <c r="B448" s="3" t="s">
        <v>1459</v>
      </c>
      <c r="C448" s="3" t="s">
        <v>256</v>
      </c>
      <c r="D448" s="3" t="s">
        <v>1254</v>
      </c>
      <c r="E448" s="3" t="s">
        <v>1255</v>
      </c>
    </row>
    <row r="449" spans="1:5">
      <c r="A449" s="3">
        <v>1800143</v>
      </c>
      <c r="B449" s="3" t="s">
        <v>1459</v>
      </c>
      <c r="C449" s="3" t="s">
        <v>499</v>
      </c>
      <c r="D449" s="3" t="s">
        <v>1256</v>
      </c>
      <c r="E449" s="3" t="s">
        <v>1255</v>
      </c>
    </row>
    <row r="450" spans="1:5">
      <c r="A450" s="3">
        <v>1800143</v>
      </c>
      <c r="B450" s="3" t="s">
        <v>1459</v>
      </c>
      <c r="C450" s="3" t="s">
        <v>1257</v>
      </c>
      <c r="D450" s="3" t="s">
        <v>1258</v>
      </c>
      <c r="E450" s="3" t="s">
        <v>1255</v>
      </c>
    </row>
    <row r="451" spans="1:5">
      <c r="A451" s="3">
        <v>1800150</v>
      </c>
      <c r="B451" s="3" t="s">
        <v>1460</v>
      </c>
      <c r="C451" s="3" t="s">
        <v>256</v>
      </c>
      <c r="D451" s="3" t="s">
        <v>1254</v>
      </c>
      <c r="E451" s="3" t="s">
        <v>1255</v>
      </c>
    </row>
    <row r="452" spans="1:5">
      <c r="A452" s="3">
        <v>1800150</v>
      </c>
      <c r="B452" s="3" t="s">
        <v>1460</v>
      </c>
      <c r="C452" s="3" t="s">
        <v>499</v>
      </c>
      <c r="D452" s="3" t="s">
        <v>1256</v>
      </c>
      <c r="E452" s="3" t="s">
        <v>1255</v>
      </c>
    </row>
    <row r="453" spans="1:5">
      <c r="A453" s="3">
        <v>1800150</v>
      </c>
      <c r="B453" s="3" t="s">
        <v>1460</v>
      </c>
      <c r="C453" s="3" t="s">
        <v>1257</v>
      </c>
      <c r="D453" s="3" t="s">
        <v>1258</v>
      </c>
      <c r="E453" s="3" t="s">
        <v>1255</v>
      </c>
    </row>
    <row r="454" spans="1:5">
      <c r="A454" s="3">
        <v>1800168</v>
      </c>
      <c r="B454" s="3" t="s">
        <v>1461</v>
      </c>
      <c r="C454" s="3" t="s">
        <v>256</v>
      </c>
      <c r="D454" s="3" t="s">
        <v>1254</v>
      </c>
      <c r="E454" s="3" t="s">
        <v>1255</v>
      </c>
    </row>
    <row r="455" spans="1:5">
      <c r="A455" s="3">
        <v>1800168</v>
      </c>
      <c r="B455" s="3" t="s">
        <v>1461</v>
      </c>
      <c r="C455" s="3" t="s">
        <v>499</v>
      </c>
      <c r="D455" s="3" t="s">
        <v>1256</v>
      </c>
      <c r="E455" s="3" t="s">
        <v>1255</v>
      </c>
    </row>
    <row r="456" spans="1:5">
      <c r="A456" s="3">
        <v>1800168</v>
      </c>
      <c r="B456" s="3" t="s">
        <v>1461</v>
      </c>
      <c r="C456" s="3" t="s">
        <v>1257</v>
      </c>
      <c r="D456" s="3" t="s">
        <v>1258</v>
      </c>
      <c r="E456" s="3" t="s">
        <v>1255</v>
      </c>
    </row>
    <row r="457" spans="1:5">
      <c r="A457" s="3">
        <v>1800176</v>
      </c>
      <c r="B457" s="3" t="s">
        <v>1462</v>
      </c>
      <c r="C457" s="3" t="s">
        <v>256</v>
      </c>
      <c r="D457" s="3" t="s">
        <v>1254</v>
      </c>
      <c r="E457" s="3" t="s">
        <v>1255</v>
      </c>
    </row>
    <row r="458" spans="1:5">
      <c r="A458" s="3">
        <v>1800176</v>
      </c>
      <c r="B458" s="3" t="s">
        <v>1462</v>
      </c>
      <c r="C458" s="3" t="s">
        <v>499</v>
      </c>
      <c r="D458" s="3" t="s">
        <v>1256</v>
      </c>
      <c r="E458" s="3" t="s">
        <v>1255</v>
      </c>
    </row>
    <row r="459" spans="1:5">
      <c r="A459" s="3">
        <v>1800176</v>
      </c>
      <c r="B459" s="3" t="s">
        <v>1462</v>
      </c>
      <c r="C459" s="3" t="s">
        <v>1257</v>
      </c>
      <c r="D459" s="3" t="s">
        <v>1258</v>
      </c>
      <c r="E459" s="3" t="s">
        <v>1255</v>
      </c>
    </row>
    <row r="460" spans="1:5">
      <c r="A460" s="3">
        <v>1800184</v>
      </c>
      <c r="B460" s="3" t="s">
        <v>1463</v>
      </c>
      <c r="C460" s="3" t="s">
        <v>256</v>
      </c>
      <c r="D460" s="3" t="s">
        <v>1254</v>
      </c>
      <c r="E460" s="3" t="s">
        <v>1255</v>
      </c>
    </row>
    <row r="461" spans="1:5">
      <c r="A461" s="3">
        <v>1800184</v>
      </c>
      <c r="B461" s="3" t="s">
        <v>1463</v>
      </c>
      <c r="C461" s="3" t="s">
        <v>499</v>
      </c>
      <c r="D461" s="3" t="s">
        <v>1256</v>
      </c>
      <c r="E461" s="3" t="s">
        <v>1255</v>
      </c>
    </row>
    <row r="462" spans="1:5">
      <c r="A462" s="3">
        <v>1800184</v>
      </c>
      <c r="B462" s="3" t="s">
        <v>1463</v>
      </c>
      <c r="C462" s="3" t="s">
        <v>1257</v>
      </c>
      <c r="D462" s="3" t="s">
        <v>1258</v>
      </c>
      <c r="E462" s="3" t="s">
        <v>1255</v>
      </c>
    </row>
    <row r="463" spans="1:5">
      <c r="A463" s="3">
        <v>1800192</v>
      </c>
      <c r="B463" s="3" t="s">
        <v>1464</v>
      </c>
      <c r="C463" s="3" t="s">
        <v>256</v>
      </c>
      <c r="D463" s="3" t="s">
        <v>1254</v>
      </c>
      <c r="E463" s="3" t="s">
        <v>1255</v>
      </c>
    </row>
    <row r="464" spans="1:5">
      <c r="A464" s="3">
        <v>1800192</v>
      </c>
      <c r="B464" s="3" t="s">
        <v>1464</v>
      </c>
      <c r="C464" s="3" t="s">
        <v>499</v>
      </c>
      <c r="D464" s="3" t="s">
        <v>1256</v>
      </c>
      <c r="E464" s="3" t="s">
        <v>1255</v>
      </c>
    </row>
    <row r="465" spans="1:5">
      <c r="A465" s="3">
        <v>1800192</v>
      </c>
      <c r="B465" s="3" t="s">
        <v>1464</v>
      </c>
      <c r="C465" s="3" t="s">
        <v>1257</v>
      </c>
      <c r="D465" s="3" t="s">
        <v>1258</v>
      </c>
      <c r="E465" s="3" t="s">
        <v>1255</v>
      </c>
    </row>
    <row r="466" spans="1:5">
      <c r="A466" s="3">
        <v>1800200</v>
      </c>
      <c r="B466" s="3" t="s">
        <v>1465</v>
      </c>
      <c r="C466" s="3" t="s">
        <v>256</v>
      </c>
      <c r="D466" s="3" t="s">
        <v>1254</v>
      </c>
      <c r="E466" s="3" t="s">
        <v>1255</v>
      </c>
    </row>
    <row r="467" spans="1:5">
      <c r="A467" s="3">
        <v>1800200</v>
      </c>
      <c r="B467" s="3" t="s">
        <v>1465</v>
      </c>
      <c r="C467" s="3" t="s">
        <v>499</v>
      </c>
      <c r="D467" s="3" t="s">
        <v>1256</v>
      </c>
      <c r="E467" s="3" t="s">
        <v>1255</v>
      </c>
    </row>
    <row r="468" spans="1:5">
      <c r="A468" s="3">
        <v>1800200</v>
      </c>
      <c r="B468" s="3" t="s">
        <v>1465</v>
      </c>
      <c r="C468" s="3" t="s">
        <v>1257</v>
      </c>
      <c r="D468" s="3" t="s">
        <v>1258</v>
      </c>
      <c r="E468" s="3" t="s">
        <v>1255</v>
      </c>
    </row>
    <row r="469" spans="1:5">
      <c r="A469" s="3">
        <v>1800218</v>
      </c>
      <c r="B469" s="3" t="s">
        <v>1466</v>
      </c>
      <c r="C469" s="3" t="s">
        <v>256</v>
      </c>
      <c r="D469" s="3" t="s">
        <v>1254</v>
      </c>
      <c r="E469" s="3" t="s">
        <v>1255</v>
      </c>
    </row>
    <row r="470" spans="1:5">
      <c r="A470" s="3">
        <v>1800218</v>
      </c>
      <c r="B470" s="3" t="s">
        <v>1466</v>
      </c>
      <c r="C470" s="3" t="s">
        <v>499</v>
      </c>
      <c r="D470" s="3" t="s">
        <v>1256</v>
      </c>
      <c r="E470" s="3" t="s">
        <v>1255</v>
      </c>
    </row>
    <row r="471" spans="1:5">
      <c r="A471" s="3">
        <v>1800218</v>
      </c>
      <c r="B471" s="3" t="s">
        <v>1466</v>
      </c>
      <c r="C471" s="3" t="s">
        <v>1257</v>
      </c>
      <c r="D471" s="3" t="s">
        <v>1258</v>
      </c>
      <c r="E471" s="3" t="s">
        <v>1255</v>
      </c>
    </row>
    <row r="472" spans="1:5">
      <c r="A472" s="3">
        <v>1800226</v>
      </c>
      <c r="B472" s="3" t="s">
        <v>1467</v>
      </c>
      <c r="C472" s="3" t="s">
        <v>256</v>
      </c>
      <c r="D472" s="3" t="s">
        <v>1254</v>
      </c>
      <c r="E472" s="3" t="s">
        <v>1255</v>
      </c>
    </row>
    <row r="473" spans="1:5">
      <c r="A473" s="3">
        <v>1800226</v>
      </c>
      <c r="B473" s="3" t="s">
        <v>1467</v>
      </c>
      <c r="C473" s="3" t="s">
        <v>499</v>
      </c>
      <c r="D473" s="3" t="s">
        <v>1256</v>
      </c>
      <c r="E473" s="3" t="s">
        <v>1255</v>
      </c>
    </row>
    <row r="474" spans="1:5">
      <c r="A474" s="3">
        <v>1800226</v>
      </c>
      <c r="B474" s="3" t="s">
        <v>1467</v>
      </c>
      <c r="C474" s="3" t="s">
        <v>1257</v>
      </c>
      <c r="D474" s="3" t="s">
        <v>1258</v>
      </c>
      <c r="E474" s="3" t="s">
        <v>1255</v>
      </c>
    </row>
    <row r="475" spans="1:5">
      <c r="A475" s="3">
        <v>1900018</v>
      </c>
      <c r="B475" s="3" t="s">
        <v>1468</v>
      </c>
      <c r="C475" s="3" t="s">
        <v>256</v>
      </c>
      <c r="D475" s="3" t="s">
        <v>1254</v>
      </c>
      <c r="E475" s="3" t="s">
        <v>1255</v>
      </c>
    </row>
    <row r="476" spans="1:5">
      <c r="A476" s="3">
        <v>1900018</v>
      </c>
      <c r="B476" s="3" t="s">
        <v>1468</v>
      </c>
      <c r="C476" s="3" t="s">
        <v>499</v>
      </c>
      <c r="D476" s="3" t="s">
        <v>1256</v>
      </c>
      <c r="E476" s="3" t="s">
        <v>1255</v>
      </c>
    </row>
    <row r="477" spans="1:5">
      <c r="A477" s="3">
        <v>1900018</v>
      </c>
      <c r="B477" s="3" t="s">
        <v>1468</v>
      </c>
      <c r="C477" s="3" t="s">
        <v>430</v>
      </c>
      <c r="D477" s="3" t="s">
        <v>1260</v>
      </c>
      <c r="E477" s="3" t="s">
        <v>1255</v>
      </c>
    </row>
    <row r="478" spans="1:5">
      <c r="A478" s="3">
        <v>1900018</v>
      </c>
      <c r="B478" s="3" t="s">
        <v>1468</v>
      </c>
      <c r="C478" s="3" t="s">
        <v>840</v>
      </c>
      <c r="D478" s="3" t="s">
        <v>1348</v>
      </c>
      <c r="E478" s="3" t="s">
        <v>1255</v>
      </c>
    </row>
    <row r="479" spans="1:5">
      <c r="A479" s="3">
        <v>1900018</v>
      </c>
      <c r="B479" s="3" t="s">
        <v>1468</v>
      </c>
      <c r="C479" s="3" t="s">
        <v>1257</v>
      </c>
      <c r="D479" s="3" t="s">
        <v>1258</v>
      </c>
      <c r="E479" s="3" t="s">
        <v>1255</v>
      </c>
    </row>
    <row r="480" spans="1:5">
      <c r="A480" s="3">
        <v>1900026</v>
      </c>
      <c r="B480" s="3" t="s">
        <v>1469</v>
      </c>
      <c r="C480" s="3" t="s">
        <v>256</v>
      </c>
      <c r="D480" s="3" t="s">
        <v>1254</v>
      </c>
      <c r="E480" s="3" t="s">
        <v>1255</v>
      </c>
    </row>
    <row r="481" spans="1:5">
      <c r="A481" s="3">
        <v>1900026</v>
      </c>
      <c r="B481" s="3" t="s">
        <v>1469</v>
      </c>
      <c r="C481" s="3" t="s">
        <v>499</v>
      </c>
      <c r="D481" s="3" t="s">
        <v>1256</v>
      </c>
      <c r="E481" s="3" t="s">
        <v>1255</v>
      </c>
    </row>
    <row r="482" spans="1:5">
      <c r="A482" s="3">
        <v>1900026</v>
      </c>
      <c r="B482" s="3" t="s">
        <v>1469</v>
      </c>
      <c r="C482" s="3" t="s">
        <v>430</v>
      </c>
      <c r="D482" s="3" t="s">
        <v>1260</v>
      </c>
      <c r="E482" s="3" t="s">
        <v>1255</v>
      </c>
    </row>
    <row r="483" spans="1:5">
      <c r="A483" s="3">
        <v>1900026</v>
      </c>
      <c r="B483" s="3" t="s">
        <v>1469</v>
      </c>
      <c r="C483" s="3" t="s">
        <v>1257</v>
      </c>
      <c r="D483" s="3" t="s">
        <v>1258</v>
      </c>
      <c r="E483" s="3" t="s">
        <v>1255</v>
      </c>
    </row>
    <row r="484" spans="1:5">
      <c r="A484" s="3">
        <v>1900034</v>
      </c>
      <c r="B484" s="3" t="s">
        <v>1470</v>
      </c>
      <c r="C484" s="3" t="s">
        <v>256</v>
      </c>
      <c r="D484" s="3" t="s">
        <v>1254</v>
      </c>
      <c r="E484" s="3" t="s">
        <v>1255</v>
      </c>
    </row>
    <row r="485" spans="1:5">
      <c r="A485" s="3">
        <v>1900034</v>
      </c>
      <c r="B485" s="3" t="s">
        <v>1470</v>
      </c>
      <c r="C485" s="3" t="s">
        <v>499</v>
      </c>
      <c r="D485" s="3" t="s">
        <v>1256</v>
      </c>
      <c r="E485" s="3" t="s">
        <v>1255</v>
      </c>
    </row>
    <row r="486" spans="1:5">
      <c r="A486" s="3">
        <v>1900034</v>
      </c>
      <c r="B486" s="3" t="s">
        <v>1470</v>
      </c>
      <c r="C486" s="3" t="s">
        <v>1257</v>
      </c>
      <c r="D486" s="3" t="s">
        <v>1258</v>
      </c>
      <c r="E486" s="3" t="s">
        <v>1255</v>
      </c>
    </row>
    <row r="487" spans="1:5">
      <c r="A487" s="3">
        <v>1900035</v>
      </c>
      <c r="B487" s="3" t="s">
        <v>1471</v>
      </c>
      <c r="C487" s="3" t="s">
        <v>256</v>
      </c>
      <c r="D487" s="3" t="s">
        <v>1254</v>
      </c>
      <c r="E487" s="3" t="s">
        <v>1354</v>
      </c>
    </row>
    <row r="488" spans="1:5">
      <c r="A488" s="3">
        <v>1900035</v>
      </c>
      <c r="B488" s="3" t="s">
        <v>1471</v>
      </c>
      <c r="C488" s="3" t="s">
        <v>499</v>
      </c>
      <c r="D488" s="3" t="s">
        <v>1256</v>
      </c>
      <c r="E488" s="3" t="s">
        <v>1354</v>
      </c>
    </row>
    <row r="489" spans="1:5">
      <c r="A489" s="3">
        <v>1900042</v>
      </c>
      <c r="B489" s="3" t="s">
        <v>1472</v>
      </c>
      <c r="C489" s="3" t="s">
        <v>256</v>
      </c>
      <c r="D489" s="3" t="s">
        <v>1254</v>
      </c>
      <c r="E489" s="3" t="s">
        <v>1255</v>
      </c>
    </row>
    <row r="490" spans="1:5">
      <c r="A490" s="3">
        <v>1900042</v>
      </c>
      <c r="B490" s="3" t="s">
        <v>1472</v>
      </c>
      <c r="C490" s="3" t="s">
        <v>499</v>
      </c>
      <c r="D490" s="3" t="s">
        <v>1256</v>
      </c>
      <c r="E490" s="3" t="s">
        <v>1255</v>
      </c>
    </row>
    <row r="491" spans="1:5">
      <c r="A491" s="3">
        <v>1900042</v>
      </c>
      <c r="B491" s="3" t="s">
        <v>1472</v>
      </c>
      <c r="C491" s="3" t="s">
        <v>1257</v>
      </c>
      <c r="D491" s="3" t="s">
        <v>1258</v>
      </c>
      <c r="E491" s="3" t="s">
        <v>1255</v>
      </c>
    </row>
    <row r="492" spans="1:5">
      <c r="A492" s="3">
        <v>2000016</v>
      </c>
      <c r="B492" s="3" t="s">
        <v>1473</v>
      </c>
      <c r="C492" s="3" t="s">
        <v>256</v>
      </c>
      <c r="D492" s="3" t="s">
        <v>1254</v>
      </c>
      <c r="E492" s="3" t="s">
        <v>1255</v>
      </c>
    </row>
    <row r="493" spans="1:5">
      <c r="A493" s="3">
        <v>2000016</v>
      </c>
      <c r="B493" s="3" t="s">
        <v>1473</v>
      </c>
      <c r="C493" s="3" t="s">
        <v>499</v>
      </c>
      <c r="D493" s="3" t="s">
        <v>1256</v>
      </c>
      <c r="E493" s="3" t="s">
        <v>1255</v>
      </c>
    </row>
    <row r="494" spans="1:5">
      <c r="A494" s="3">
        <v>2000016</v>
      </c>
      <c r="B494" s="3" t="s">
        <v>1473</v>
      </c>
      <c r="C494" s="3" t="s">
        <v>840</v>
      </c>
      <c r="D494" s="3" t="s">
        <v>1348</v>
      </c>
      <c r="E494" s="3" t="s">
        <v>1255</v>
      </c>
    </row>
    <row r="495" spans="1:5">
      <c r="A495" s="3">
        <v>2000016</v>
      </c>
      <c r="B495" s="3" t="s">
        <v>1473</v>
      </c>
      <c r="C495" s="3" t="s">
        <v>1257</v>
      </c>
      <c r="D495" s="3" t="s">
        <v>1258</v>
      </c>
      <c r="E495" s="3" t="s">
        <v>1255</v>
      </c>
    </row>
    <row r="496" spans="1:5">
      <c r="A496" s="3">
        <v>2000017</v>
      </c>
      <c r="B496" s="3" t="s">
        <v>1474</v>
      </c>
      <c r="C496" s="3" t="s">
        <v>256</v>
      </c>
      <c r="D496" s="3" t="s">
        <v>1254</v>
      </c>
      <c r="E496" s="3" t="s">
        <v>1354</v>
      </c>
    </row>
    <row r="497" spans="1:5">
      <c r="A497" s="3">
        <v>2000017</v>
      </c>
      <c r="B497" s="3" t="s">
        <v>1474</v>
      </c>
      <c r="C497" s="3" t="s">
        <v>499</v>
      </c>
      <c r="D497" s="3" t="s">
        <v>1256</v>
      </c>
      <c r="E497" s="3" t="s">
        <v>1354</v>
      </c>
    </row>
    <row r="498" spans="1:5">
      <c r="A498" s="3">
        <v>2200012</v>
      </c>
      <c r="B498" s="3" t="s">
        <v>1475</v>
      </c>
      <c r="C498" s="3" t="s">
        <v>256</v>
      </c>
      <c r="D498" s="3" t="s">
        <v>1254</v>
      </c>
      <c r="E498" s="3" t="s">
        <v>1255</v>
      </c>
    </row>
    <row r="499" spans="1:5">
      <c r="A499" s="3">
        <v>2200012</v>
      </c>
      <c r="B499" s="3" t="s">
        <v>1475</v>
      </c>
      <c r="C499" s="3" t="s">
        <v>499</v>
      </c>
      <c r="D499" s="3" t="s">
        <v>1256</v>
      </c>
      <c r="E499" s="3" t="s">
        <v>1255</v>
      </c>
    </row>
    <row r="500" spans="1:5">
      <c r="A500" s="3">
        <v>2200012</v>
      </c>
      <c r="B500" s="3" t="s">
        <v>1475</v>
      </c>
      <c r="C500" s="3" t="s">
        <v>1257</v>
      </c>
      <c r="D500" s="3" t="s">
        <v>1258</v>
      </c>
      <c r="E500" s="3" t="s">
        <v>1255</v>
      </c>
    </row>
    <row r="501" spans="1:5">
      <c r="A501" s="3">
        <v>2200020</v>
      </c>
      <c r="B501" s="3" t="s">
        <v>1476</v>
      </c>
      <c r="C501" s="3" t="s">
        <v>256</v>
      </c>
      <c r="D501" s="3" t="s">
        <v>1254</v>
      </c>
      <c r="E501" s="3" t="s">
        <v>1255</v>
      </c>
    </row>
    <row r="502" spans="1:5">
      <c r="A502" s="3">
        <v>2200020</v>
      </c>
      <c r="B502" s="3" t="s">
        <v>1476</v>
      </c>
      <c r="C502" s="3" t="s">
        <v>499</v>
      </c>
      <c r="D502" s="3" t="s">
        <v>1256</v>
      </c>
      <c r="E502" s="3" t="s">
        <v>1255</v>
      </c>
    </row>
    <row r="503" spans="1:5">
      <c r="A503" s="3">
        <v>2200020</v>
      </c>
      <c r="B503" s="3" t="s">
        <v>1476</v>
      </c>
      <c r="C503" s="3" t="s">
        <v>1257</v>
      </c>
      <c r="D503" s="3" t="s">
        <v>1258</v>
      </c>
      <c r="E503" s="3" t="s">
        <v>1255</v>
      </c>
    </row>
    <row r="504" spans="1:5">
      <c r="A504" s="3">
        <v>2200038</v>
      </c>
      <c r="B504" s="3" t="s">
        <v>1477</v>
      </c>
      <c r="C504" s="3" t="s">
        <v>256</v>
      </c>
      <c r="D504" s="3" t="s">
        <v>1254</v>
      </c>
      <c r="E504" s="3" t="s">
        <v>1255</v>
      </c>
    </row>
    <row r="505" spans="1:5">
      <c r="A505" s="3">
        <v>2200038</v>
      </c>
      <c r="B505" s="3" t="s">
        <v>1477</v>
      </c>
      <c r="C505" s="3" t="s">
        <v>499</v>
      </c>
      <c r="D505" s="3" t="s">
        <v>1256</v>
      </c>
      <c r="E505" s="3" t="s">
        <v>1255</v>
      </c>
    </row>
    <row r="506" spans="1:5">
      <c r="A506" s="3">
        <v>2200038</v>
      </c>
      <c r="B506" s="3" t="s">
        <v>1477</v>
      </c>
      <c r="C506" s="3" t="s">
        <v>1257</v>
      </c>
      <c r="D506" s="3" t="s">
        <v>1258</v>
      </c>
      <c r="E506" s="3" t="s">
        <v>1255</v>
      </c>
    </row>
    <row r="507" spans="1:5">
      <c r="A507" s="3">
        <v>2200046</v>
      </c>
      <c r="B507" s="3" t="s">
        <v>1478</v>
      </c>
      <c r="C507" s="3" t="s">
        <v>256</v>
      </c>
      <c r="D507" s="3" t="s">
        <v>1254</v>
      </c>
      <c r="E507" s="3" t="s">
        <v>1255</v>
      </c>
    </row>
    <row r="508" spans="1:5">
      <c r="A508" s="3">
        <v>2200046</v>
      </c>
      <c r="B508" s="3" t="s">
        <v>1478</v>
      </c>
      <c r="C508" s="3" t="s">
        <v>499</v>
      </c>
      <c r="D508" s="3" t="s">
        <v>1256</v>
      </c>
      <c r="E508" s="3" t="s">
        <v>1255</v>
      </c>
    </row>
    <row r="509" spans="1:5">
      <c r="A509" s="3">
        <v>2200046</v>
      </c>
      <c r="B509" s="3" t="s">
        <v>1478</v>
      </c>
      <c r="C509" s="3" t="s">
        <v>1479</v>
      </c>
      <c r="D509" s="3" t="s">
        <v>1480</v>
      </c>
      <c r="E509" s="3" t="s">
        <v>1255</v>
      </c>
    </row>
    <row r="510" spans="1:5">
      <c r="A510" s="3">
        <v>2200046</v>
      </c>
      <c r="B510" s="3" t="s">
        <v>1478</v>
      </c>
      <c r="C510" s="3" t="s">
        <v>1257</v>
      </c>
      <c r="D510" s="3" t="s">
        <v>1258</v>
      </c>
      <c r="E510" s="3" t="s">
        <v>1255</v>
      </c>
    </row>
    <row r="511" spans="1:5">
      <c r="A511" s="3">
        <v>2200053</v>
      </c>
      <c r="B511" s="3" t="s">
        <v>1481</v>
      </c>
      <c r="C511" s="3" t="s">
        <v>256</v>
      </c>
      <c r="D511" s="3" t="s">
        <v>1254</v>
      </c>
      <c r="E511" s="3" t="s">
        <v>1255</v>
      </c>
    </row>
    <row r="512" spans="1:5">
      <c r="A512" s="3">
        <v>2200053</v>
      </c>
      <c r="B512" s="3" t="s">
        <v>1481</v>
      </c>
      <c r="C512" s="3" t="s">
        <v>499</v>
      </c>
      <c r="D512" s="3" t="s">
        <v>1256</v>
      </c>
      <c r="E512" s="3" t="s">
        <v>1255</v>
      </c>
    </row>
    <row r="513" spans="1:5">
      <c r="A513" s="3">
        <v>2200053</v>
      </c>
      <c r="B513" s="3" t="s">
        <v>1481</v>
      </c>
      <c r="C513" s="3" t="s">
        <v>1257</v>
      </c>
      <c r="D513" s="3" t="s">
        <v>1258</v>
      </c>
      <c r="E513" s="3" t="s">
        <v>1255</v>
      </c>
    </row>
    <row r="514" spans="1:5">
      <c r="A514" s="3">
        <v>2200061</v>
      </c>
      <c r="B514" s="3" t="s">
        <v>1482</v>
      </c>
      <c r="C514" s="3" t="s">
        <v>256</v>
      </c>
      <c r="D514" s="3" t="s">
        <v>1254</v>
      </c>
      <c r="E514" s="3" t="s">
        <v>1255</v>
      </c>
    </row>
    <row r="515" spans="1:5">
      <c r="A515" s="3">
        <v>2200061</v>
      </c>
      <c r="B515" s="3" t="s">
        <v>1482</v>
      </c>
      <c r="C515" s="3" t="s">
        <v>499</v>
      </c>
      <c r="D515" s="3" t="s">
        <v>1256</v>
      </c>
      <c r="E515" s="3" t="s">
        <v>1255</v>
      </c>
    </row>
    <row r="516" spans="1:5">
      <c r="A516" s="3">
        <v>2200061</v>
      </c>
      <c r="B516" s="3" t="s">
        <v>1482</v>
      </c>
      <c r="C516" s="3" t="s">
        <v>1257</v>
      </c>
      <c r="D516" s="3" t="s">
        <v>1258</v>
      </c>
      <c r="E516" s="3" t="s">
        <v>1255</v>
      </c>
    </row>
    <row r="517" spans="1:5">
      <c r="A517" s="3">
        <v>2200079</v>
      </c>
      <c r="B517" s="3" t="s">
        <v>1483</v>
      </c>
      <c r="C517" s="3" t="s">
        <v>256</v>
      </c>
      <c r="D517" s="3" t="s">
        <v>1254</v>
      </c>
      <c r="E517" s="3" t="s">
        <v>1255</v>
      </c>
    </row>
    <row r="518" spans="1:5">
      <c r="A518" s="3">
        <v>2200079</v>
      </c>
      <c r="B518" s="3" t="s">
        <v>1483</v>
      </c>
      <c r="C518" s="3" t="s">
        <v>499</v>
      </c>
      <c r="D518" s="3" t="s">
        <v>1256</v>
      </c>
      <c r="E518" s="3" t="s">
        <v>1255</v>
      </c>
    </row>
    <row r="519" spans="1:5">
      <c r="A519" s="3">
        <v>2200079</v>
      </c>
      <c r="B519" s="3" t="s">
        <v>1483</v>
      </c>
      <c r="C519" s="3" t="s">
        <v>430</v>
      </c>
      <c r="D519" s="3" t="s">
        <v>1260</v>
      </c>
      <c r="E519" s="3" t="s">
        <v>1255</v>
      </c>
    </row>
    <row r="520" spans="1:5">
      <c r="A520" s="3">
        <v>2200079</v>
      </c>
      <c r="B520" s="500" t="s">
        <v>1483</v>
      </c>
      <c r="C520" s="3" t="s">
        <v>1257</v>
      </c>
      <c r="D520" s="3" t="s">
        <v>1258</v>
      </c>
      <c r="E520" s="3" t="s">
        <v>1255</v>
      </c>
    </row>
    <row r="521" spans="1:5">
      <c r="A521" s="3">
        <v>2200087</v>
      </c>
      <c r="B521" s="500" t="s">
        <v>1484</v>
      </c>
      <c r="C521" s="3" t="s">
        <v>256</v>
      </c>
      <c r="D521" s="3" t="s">
        <v>1254</v>
      </c>
      <c r="E521" s="3" t="s">
        <v>1255</v>
      </c>
    </row>
    <row r="522" spans="1:5">
      <c r="A522" s="3">
        <v>2200087</v>
      </c>
      <c r="B522" s="500" t="s">
        <v>1484</v>
      </c>
      <c r="C522" s="3" t="s">
        <v>499</v>
      </c>
      <c r="D522" s="3" t="s">
        <v>1256</v>
      </c>
      <c r="E522" s="3" t="s">
        <v>1255</v>
      </c>
    </row>
    <row r="523" spans="1:5">
      <c r="A523" s="3">
        <v>2200087</v>
      </c>
      <c r="B523" s="500" t="s">
        <v>1484</v>
      </c>
      <c r="C523" s="3" t="s">
        <v>1257</v>
      </c>
      <c r="D523" s="3" t="s">
        <v>1258</v>
      </c>
      <c r="E523" s="3" t="s">
        <v>1255</v>
      </c>
    </row>
    <row r="524" spans="1:5">
      <c r="A524" s="3">
        <v>2200095</v>
      </c>
      <c r="B524" s="500" t="s">
        <v>1485</v>
      </c>
      <c r="C524" s="3" t="s">
        <v>256</v>
      </c>
      <c r="D524" s="3" t="s">
        <v>1254</v>
      </c>
      <c r="E524" s="3" t="s">
        <v>1255</v>
      </c>
    </row>
    <row r="525" spans="1:5">
      <c r="A525" s="3">
        <v>2200095</v>
      </c>
      <c r="B525" s="500" t="s">
        <v>1485</v>
      </c>
      <c r="C525" s="3" t="s">
        <v>499</v>
      </c>
      <c r="D525" s="3" t="s">
        <v>1256</v>
      </c>
      <c r="E525" s="3" t="s">
        <v>1255</v>
      </c>
    </row>
    <row r="526" spans="1:5">
      <c r="A526" s="3">
        <v>2200095</v>
      </c>
      <c r="B526" s="500" t="s">
        <v>1485</v>
      </c>
      <c r="C526" s="3" t="s">
        <v>430</v>
      </c>
      <c r="D526" s="3" t="s">
        <v>1260</v>
      </c>
      <c r="E526" s="3" t="s">
        <v>1255</v>
      </c>
    </row>
    <row r="527" spans="1:5">
      <c r="A527" s="3">
        <v>2200095</v>
      </c>
      <c r="B527" s="500" t="s">
        <v>1485</v>
      </c>
      <c r="C527" s="3" t="s">
        <v>1257</v>
      </c>
      <c r="D527" s="3" t="s">
        <v>1258</v>
      </c>
      <c r="E527" s="3" t="s">
        <v>1255</v>
      </c>
    </row>
    <row r="528" spans="1:5">
      <c r="A528" s="3">
        <v>2200103</v>
      </c>
      <c r="B528" s="500" t="s">
        <v>1486</v>
      </c>
      <c r="C528" s="3" t="s">
        <v>256</v>
      </c>
      <c r="D528" s="3" t="s">
        <v>1254</v>
      </c>
      <c r="E528" s="3" t="s">
        <v>1255</v>
      </c>
    </row>
    <row r="529" spans="1:5">
      <c r="A529" s="3">
        <v>2200103</v>
      </c>
      <c r="B529" s="500" t="s">
        <v>1486</v>
      </c>
      <c r="C529" s="3" t="s">
        <v>499</v>
      </c>
      <c r="D529" s="3" t="s">
        <v>1256</v>
      </c>
      <c r="E529" s="3" t="s">
        <v>1255</v>
      </c>
    </row>
    <row r="530" spans="1:5">
      <c r="A530" s="3">
        <v>2200103</v>
      </c>
      <c r="B530" s="500" t="s">
        <v>1486</v>
      </c>
      <c r="C530" s="3" t="s">
        <v>430</v>
      </c>
      <c r="D530" s="3" t="s">
        <v>1260</v>
      </c>
      <c r="E530" s="3" t="s">
        <v>1255</v>
      </c>
    </row>
    <row r="531" spans="1:5">
      <c r="A531" s="3">
        <v>2200103</v>
      </c>
      <c r="B531" s="500" t="s">
        <v>1486</v>
      </c>
      <c r="C531" s="3" t="s">
        <v>1257</v>
      </c>
      <c r="D531" s="3" t="s">
        <v>1258</v>
      </c>
      <c r="E531" s="3" t="s">
        <v>1255</v>
      </c>
    </row>
    <row r="532" spans="1:5">
      <c r="A532" s="3">
        <v>2200111</v>
      </c>
      <c r="B532" s="500" t="s">
        <v>1487</v>
      </c>
      <c r="C532" s="3" t="s">
        <v>256</v>
      </c>
      <c r="D532" s="3" t="s">
        <v>1254</v>
      </c>
      <c r="E532" s="3" t="s">
        <v>1255</v>
      </c>
    </row>
    <row r="533" spans="1:5">
      <c r="A533" s="3">
        <v>2200111</v>
      </c>
      <c r="B533" s="500" t="s">
        <v>1487</v>
      </c>
      <c r="C533" s="3" t="s">
        <v>499</v>
      </c>
      <c r="D533" s="3" t="s">
        <v>1256</v>
      </c>
      <c r="E533" s="3" t="s">
        <v>1255</v>
      </c>
    </row>
    <row r="534" spans="1:5">
      <c r="A534" s="3">
        <v>2200111</v>
      </c>
      <c r="B534" s="500" t="s">
        <v>1487</v>
      </c>
      <c r="C534" s="3" t="s">
        <v>1257</v>
      </c>
      <c r="D534" s="3" t="s">
        <v>1258</v>
      </c>
      <c r="E534" s="3" t="s">
        <v>1255</v>
      </c>
    </row>
    <row r="535" spans="1:5">
      <c r="A535" s="3">
        <v>2200128</v>
      </c>
      <c r="B535" s="500" t="s">
        <v>1488</v>
      </c>
      <c r="C535" s="3" t="s">
        <v>256</v>
      </c>
      <c r="D535" s="3" t="s">
        <v>1254</v>
      </c>
      <c r="E535" s="3" t="s">
        <v>1354</v>
      </c>
    </row>
    <row r="536" spans="1:5">
      <c r="A536" s="3">
        <v>2200128</v>
      </c>
      <c r="B536" s="500" t="s">
        <v>1489</v>
      </c>
      <c r="C536" s="3" t="s">
        <v>499</v>
      </c>
      <c r="D536" s="3" t="s">
        <v>1256</v>
      </c>
      <c r="E536" s="3" t="s">
        <v>1354</v>
      </c>
    </row>
    <row r="537" spans="1:5">
      <c r="A537" s="3">
        <v>2200129</v>
      </c>
      <c r="B537" s="500" t="s">
        <v>1490</v>
      </c>
      <c r="C537" s="3" t="s">
        <v>256</v>
      </c>
      <c r="D537" s="3" t="s">
        <v>1254</v>
      </c>
      <c r="E537" s="3" t="s">
        <v>1354</v>
      </c>
    </row>
    <row r="538" spans="1:5">
      <c r="A538" s="3">
        <v>2200129</v>
      </c>
      <c r="B538" s="500" t="s">
        <v>1490</v>
      </c>
      <c r="C538" s="3" t="s">
        <v>499</v>
      </c>
      <c r="D538" s="3" t="s">
        <v>1256</v>
      </c>
      <c r="E538" s="3" t="s">
        <v>1354</v>
      </c>
    </row>
    <row r="539" spans="1:5">
      <c r="A539" s="3">
        <v>2200130</v>
      </c>
      <c r="B539" s="500" t="s">
        <v>1491</v>
      </c>
      <c r="C539" s="3" t="s">
        <v>256</v>
      </c>
      <c r="D539" s="3" t="s">
        <v>1254</v>
      </c>
      <c r="E539" s="3" t="s">
        <v>1354</v>
      </c>
    </row>
    <row r="540" spans="1:5" ht="25.5">
      <c r="A540" s="3">
        <v>2200131</v>
      </c>
      <c r="B540" s="501" t="s">
        <v>1492</v>
      </c>
      <c r="C540" s="3" t="s">
        <v>256</v>
      </c>
      <c r="D540" s="3" t="s">
        <v>1254</v>
      </c>
      <c r="E540" s="3" t="s">
        <v>1354</v>
      </c>
    </row>
    <row r="541" spans="1:5" ht="25.5">
      <c r="A541" s="3">
        <v>2200131</v>
      </c>
      <c r="B541" s="501" t="s">
        <v>1492</v>
      </c>
      <c r="C541" s="3" t="s">
        <v>499</v>
      </c>
      <c r="D541" s="3" t="s">
        <v>1256</v>
      </c>
      <c r="E541" s="3" t="s">
        <v>1354</v>
      </c>
    </row>
    <row r="542" spans="1:5">
      <c r="A542" s="3">
        <v>2400018</v>
      </c>
      <c r="B542" s="500" t="s">
        <v>1493</v>
      </c>
      <c r="C542" s="3" t="s">
        <v>256</v>
      </c>
      <c r="D542" s="3" t="s">
        <v>1254</v>
      </c>
      <c r="E542" s="3" t="s">
        <v>1494</v>
      </c>
    </row>
    <row r="543" spans="1:5">
      <c r="A543" s="3">
        <v>2400018</v>
      </c>
      <c r="B543" s="500" t="s">
        <v>1493</v>
      </c>
      <c r="C543" s="3" t="s">
        <v>430</v>
      </c>
      <c r="D543" s="3" t="s">
        <v>1260</v>
      </c>
      <c r="E543" s="3" t="s">
        <v>1495</v>
      </c>
    </row>
    <row r="544" spans="1:5">
      <c r="A544" s="3">
        <v>2400018</v>
      </c>
      <c r="B544" s="500" t="s">
        <v>1493</v>
      </c>
      <c r="C544" s="3" t="s">
        <v>1257</v>
      </c>
      <c r="D544" s="3" t="s">
        <v>1258</v>
      </c>
      <c r="E544" s="3" t="s">
        <v>1496</v>
      </c>
    </row>
    <row r="545" spans="1:5">
      <c r="A545" s="3">
        <v>2400026</v>
      </c>
      <c r="B545" s="500" t="s">
        <v>1497</v>
      </c>
      <c r="C545" s="3" t="s">
        <v>256</v>
      </c>
      <c r="D545" s="3" t="s">
        <v>1254</v>
      </c>
      <c r="E545" s="3" t="s">
        <v>1494</v>
      </c>
    </row>
    <row r="546" spans="1:5">
      <c r="A546" s="3">
        <v>2400026</v>
      </c>
      <c r="B546" s="500" t="s">
        <v>1497</v>
      </c>
      <c r="C546" s="3" t="s">
        <v>430</v>
      </c>
      <c r="D546" s="3" t="s">
        <v>1260</v>
      </c>
      <c r="E546" s="3" t="s">
        <v>1495</v>
      </c>
    </row>
    <row r="547" spans="1:5">
      <c r="A547" s="3">
        <v>2400026</v>
      </c>
      <c r="B547" s="500" t="s">
        <v>1497</v>
      </c>
      <c r="C547" s="3" t="s">
        <v>1257</v>
      </c>
      <c r="D547" s="3" t="s">
        <v>1258</v>
      </c>
      <c r="E547" s="3" t="s">
        <v>1496</v>
      </c>
    </row>
    <row r="548" spans="1:5">
      <c r="A548" s="3">
        <v>2400034</v>
      </c>
      <c r="B548" s="500" t="s">
        <v>1498</v>
      </c>
      <c r="C548" s="3" t="s">
        <v>256</v>
      </c>
      <c r="D548" s="3" t="s">
        <v>1254</v>
      </c>
      <c r="E548" s="3" t="s">
        <v>1494</v>
      </c>
    </row>
    <row r="549" spans="1:5">
      <c r="A549" s="3">
        <v>2400034</v>
      </c>
      <c r="B549" s="500" t="s">
        <v>1498</v>
      </c>
      <c r="C549" s="3" t="s">
        <v>1257</v>
      </c>
      <c r="D549" s="3" t="s">
        <v>1258</v>
      </c>
      <c r="E549" s="3" t="s">
        <v>1496</v>
      </c>
    </row>
    <row r="550" spans="1:5">
      <c r="A550" s="3">
        <v>2400059</v>
      </c>
      <c r="B550" s="500" t="s">
        <v>1499</v>
      </c>
      <c r="C550" s="3" t="s">
        <v>256</v>
      </c>
      <c r="D550" s="3" t="s">
        <v>1254</v>
      </c>
      <c r="E550" s="3" t="s">
        <v>1494</v>
      </c>
    </row>
    <row r="551" spans="1:5">
      <c r="A551" s="3">
        <v>2400059</v>
      </c>
      <c r="B551" s="500" t="s">
        <v>1499</v>
      </c>
      <c r="C551" s="3" t="s">
        <v>1257</v>
      </c>
      <c r="D551" s="3" t="s">
        <v>1258</v>
      </c>
      <c r="E551" s="3" t="s">
        <v>1496</v>
      </c>
    </row>
    <row r="552" spans="1:5">
      <c r="A552" s="3">
        <v>2400060</v>
      </c>
      <c r="B552" s="500" t="s">
        <v>1500</v>
      </c>
      <c r="C552" s="3" t="s">
        <v>256</v>
      </c>
      <c r="D552" s="3" t="s">
        <v>1254</v>
      </c>
      <c r="E552" s="3" t="s">
        <v>1354</v>
      </c>
    </row>
    <row r="553" spans="1:5">
      <c r="A553" s="3">
        <v>2400060</v>
      </c>
      <c r="B553" s="500" t="s">
        <v>1500</v>
      </c>
      <c r="C553" s="3" t="s">
        <v>499</v>
      </c>
      <c r="D553" s="3" t="s">
        <v>1256</v>
      </c>
      <c r="E553" s="3" t="s">
        <v>1354</v>
      </c>
    </row>
    <row r="554" spans="1:5">
      <c r="A554" s="3">
        <v>2400061</v>
      </c>
      <c r="B554" s="500" t="s">
        <v>1501</v>
      </c>
      <c r="C554" s="3" t="s">
        <v>256</v>
      </c>
      <c r="D554" s="3" t="s">
        <v>1254</v>
      </c>
      <c r="E554" s="3" t="s">
        <v>1354</v>
      </c>
    </row>
    <row r="555" spans="1:5">
      <c r="A555" s="3">
        <v>2400061</v>
      </c>
      <c r="B555" s="500" t="s">
        <v>1501</v>
      </c>
      <c r="C555" s="3" t="s">
        <v>499</v>
      </c>
      <c r="D555" s="3" t="s">
        <v>1256</v>
      </c>
      <c r="E555" s="3" t="s">
        <v>1354</v>
      </c>
    </row>
    <row r="556" spans="1:5">
      <c r="A556" s="3">
        <v>2400062</v>
      </c>
      <c r="B556" s="500" t="s">
        <v>1502</v>
      </c>
      <c r="C556" s="3" t="s">
        <v>256</v>
      </c>
      <c r="D556" s="3" t="s">
        <v>1254</v>
      </c>
      <c r="E556" s="3" t="s">
        <v>1354</v>
      </c>
    </row>
    <row r="557" spans="1:5">
      <c r="A557" s="3">
        <v>2400062</v>
      </c>
      <c r="B557" s="500" t="s">
        <v>1502</v>
      </c>
      <c r="C557" s="3" t="s">
        <v>499</v>
      </c>
      <c r="D557" s="3" t="s">
        <v>1256</v>
      </c>
      <c r="E557" s="3" t="s">
        <v>1354</v>
      </c>
    </row>
    <row r="558" spans="1:5">
      <c r="A558" s="3">
        <v>2400067</v>
      </c>
      <c r="B558" s="500" t="s">
        <v>1503</v>
      </c>
      <c r="C558" s="3" t="s">
        <v>256</v>
      </c>
      <c r="D558" s="3" t="s">
        <v>1254</v>
      </c>
      <c r="E558" s="3" t="s">
        <v>1494</v>
      </c>
    </row>
    <row r="559" spans="1:5">
      <c r="A559" s="3">
        <v>2400067</v>
      </c>
      <c r="B559" s="500" t="s">
        <v>1503</v>
      </c>
      <c r="C559" s="3" t="s">
        <v>1257</v>
      </c>
      <c r="D559" s="3" t="s">
        <v>1258</v>
      </c>
      <c r="E559" s="3" t="s">
        <v>1496</v>
      </c>
    </row>
    <row r="560" spans="1:5" ht="25.5">
      <c r="A560" s="3">
        <v>2400075</v>
      </c>
      <c r="B560" s="501" t="s">
        <v>1504</v>
      </c>
      <c r="C560" s="3" t="s">
        <v>256</v>
      </c>
      <c r="D560" s="3" t="s">
        <v>1254</v>
      </c>
      <c r="E560" s="3" t="s">
        <v>1494</v>
      </c>
    </row>
    <row r="561" spans="1:5" ht="25.5">
      <c r="A561" s="3">
        <v>2400075</v>
      </c>
      <c r="B561" s="501" t="s">
        <v>1505</v>
      </c>
      <c r="C561" s="3" t="s">
        <v>1257</v>
      </c>
      <c r="D561" s="3" t="s">
        <v>1258</v>
      </c>
      <c r="E561" s="3" t="s">
        <v>1496</v>
      </c>
    </row>
    <row r="562" spans="1:5" ht="25.5">
      <c r="A562" s="3">
        <v>2400075</v>
      </c>
      <c r="B562" s="501" t="s">
        <v>1505</v>
      </c>
      <c r="C562" s="3" t="s">
        <v>1506</v>
      </c>
      <c r="D562" s="3" t="s">
        <v>1507</v>
      </c>
      <c r="E562" s="3" t="s">
        <v>1264</v>
      </c>
    </row>
    <row r="563" spans="1:5" ht="25.5">
      <c r="A563" s="3">
        <v>2400075</v>
      </c>
      <c r="B563" s="501" t="s">
        <v>1505</v>
      </c>
      <c r="C563" s="3" t="s">
        <v>1508</v>
      </c>
      <c r="D563" s="3" t="s">
        <v>1509</v>
      </c>
      <c r="E563" s="3" t="s">
        <v>1264</v>
      </c>
    </row>
    <row r="564" spans="1:5">
      <c r="A564" s="3">
        <v>2400083</v>
      </c>
      <c r="B564" s="500" t="s">
        <v>1510</v>
      </c>
      <c r="C564" s="3" t="s">
        <v>256</v>
      </c>
      <c r="D564" s="3" t="s">
        <v>1254</v>
      </c>
      <c r="E564" s="3" t="s">
        <v>1494</v>
      </c>
    </row>
    <row r="565" spans="1:5">
      <c r="A565" s="3">
        <v>2400083</v>
      </c>
      <c r="B565" s="500" t="s">
        <v>1510</v>
      </c>
      <c r="C565" s="3" t="s">
        <v>1257</v>
      </c>
      <c r="D565" s="3" t="s">
        <v>1258</v>
      </c>
      <c r="E565" s="3" t="s">
        <v>1496</v>
      </c>
    </row>
    <row r="566" spans="1:5">
      <c r="A566" s="3">
        <v>2400091</v>
      </c>
      <c r="B566" s="500" t="s">
        <v>1511</v>
      </c>
      <c r="C566" s="3" t="s">
        <v>256</v>
      </c>
      <c r="D566" s="3" t="s">
        <v>1254</v>
      </c>
      <c r="E566" s="3" t="s">
        <v>1494</v>
      </c>
    </row>
    <row r="567" spans="1:5">
      <c r="A567" s="3">
        <v>2400091</v>
      </c>
      <c r="B567" s="500" t="s">
        <v>1511</v>
      </c>
      <c r="C567" s="3" t="s">
        <v>1257</v>
      </c>
      <c r="D567" s="3" t="s">
        <v>1258</v>
      </c>
      <c r="E567" s="3" t="s">
        <v>1496</v>
      </c>
    </row>
    <row r="568" spans="1:5">
      <c r="A568" s="3">
        <v>2400109</v>
      </c>
      <c r="B568" s="500" t="s">
        <v>1512</v>
      </c>
      <c r="C568" s="3" t="s">
        <v>256</v>
      </c>
      <c r="D568" s="3" t="s">
        <v>1254</v>
      </c>
      <c r="E568" s="3" t="s">
        <v>1494</v>
      </c>
    </row>
    <row r="569" spans="1:5">
      <c r="A569" s="3">
        <v>2400109</v>
      </c>
      <c r="B569" s="500" t="s">
        <v>1512</v>
      </c>
      <c r="C569" s="3" t="s">
        <v>1257</v>
      </c>
      <c r="D569" s="3" t="s">
        <v>1258</v>
      </c>
      <c r="E569" s="3" t="s">
        <v>1496</v>
      </c>
    </row>
    <row r="570" spans="1:5">
      <c r="A570" s="3">
        <v>2400117</v>
      </c>
      <c r="B570" s="500" t="s">
        <v>1317</v>
      </c>
      <c r="C570" s="3" t="s">
        <v>256</v>
      </c>
      <c r="D570" s="3" t="s">
        <v>1254</v>
      </c>
      <c r="E570" s="3" t="s">
        <v>1494</v>
      </c>
    </row>
    <row r="571" spans="1:5">
      <c r="A571" s="3">
        <v>2400117</v>
      </c>
      <c r="B571" s="500" t="s">
        <v>1317</v>
      </c>
      <c r="C571" s="3" t="s">
        <v>1257</v>
      </c>
      <c r="D571" s="3" t="s">
        <v>1258</v>
      </c>
      <c r="E571" s="3" t="s">
        <v>1496</v>
      </c>
    </row>
    <row r="572" spans="1:5">
      <c r="A572" s="3">
        <v>2400125</v>
      </c>
      <c r="B572" s="500" t="s">
        <v>1513</v>
      </c>
      <c r="C572" s="3" t="s">
        <v>256</v>
      </c>
      <c r="D572" s="3" t="s">
        <v>1254</v>
      </c>
      <c r="E572" s="3" t="s">
        <v>1494</v>
      </c>
    </row>
    <row r="573" spans="1:5">
      <c r="A573" s="3">
        <v>2400125</v>
      </c>
      <c r="B573" s="3" t="s">
        <v>1513</v>
      </c>
      <c r="C573" s="3" t="s">
        <v>1257</v>
      </c>
      <c r="D573" s="3" t="s">
        <v>1258</v>
      </c>
      <c r="E573" s="3" t="s">
        <v>1496</v>
      </c>
    </row>
    <row r="574" spans="1:5">
      <c r="A574" s="3">
        <v>2400133</v>
      </c>
      <c r="B574" s="3" t="s">
        <v>1514</v>
      </c>
      <c r="C574" s="3" t="s">
        <v>256</v>
      </c>
      <c r="D574" s="3" t="s">
        <v>1254</v>
      </c>
      <c r="E574" s="3" t="s">
        <v>1494</v>
      </c>
    </row>
    <row r="575" spans="1:5">
      <c r="A575" s="3">
        <v>2400133</v>
      </c>
      <c r="B575" s="3" t="s">
        <v>1514</v>
      </c>
      <c r="C575" s="3" t="s">
        <v>1257</v>
      </c>
      <c r="D575" s="3" t="s">
        <v>1258</v>
      </c>
      <c r="E575" s="3" t="s">
        <v>1496</v>
      </c>
    </row>
    <row r="576" spans="1:5">
      <c r="A576" s="3">
        <v>2400141</v>
      </c>
      <c r="B576" s="3" t="s">
        <v>1515</v>
      </c>
      <c r="C576" s="3" t="s">
        <v>256</v>
      </c>
      <c r="D576" s="3" t="s">
        <v>1254</v>
      </c>
      <c r="E576" s="3" t="s">
        <v>1494</v>
      </c>
    </row>
    <row r="577" spans="1:5">
      <c r="A577" s="3">
        <v>2400141</v>
      </c>
      <c r="B577" s="3" t="s">
        <v>1515</v>
      </c>
      <c r="C577" s="3" t="s">
        <v>1257</v>
      </c>
      <c r="D577" s="3" t="s">
        <v>1258</v>
      </c>
      <c r="E577" s="3" t="s">
        <v>1496</v>
      </c>
    </row>
    <row r="578" spans="1:5">
      <c r="A578" s="3">
        <v>2400158</v>
      </c>
      <c r="B578" s="3" t="s">
        <v>1516</v>
      </c>
      <c r="C578" s="3" t="s">
        <v>256</v>
      </c>
      <c r="D578" s="3" t="s">
        <v>1254</v>
      </c>
      <c r="E578" s="3" t="s">
        <v>1494</v>
      </c>
    </row>
    <row r="579" spans="1:5">
      <c r="A579" s="3">
        <v>2400158</v>
      </c>
      <c r="B579" s="3" t="s">
        <v>1516</v>
      </c>
      <c r="C579" s="3" t="s">
        <v>1257</v>
      </c>
      <c r="D579" s="3" t="s">
        <v>1258</v>
      </c>
      <c r="E579" s="3" t="s">
        <v>1496</v>
      </c>
    </row>
    <row r="580" spans="1:5">
      <c r="A580" s="3">
        <v>2400166</v>
      </c>
      <c r="B580" s="3" t="s">
        <v>1517</v>
      </c>
      <c r="C580" s="3" t="s">
        <v>256</v>
      </c>
      <c r="D580" s="3" t="s">
        <v>1254</v>
      </c>
      <c r="E580" s="3" t="s">
        <v>1494</v>
      </c>
    </row>
    <row r="581" spans="1:5">
      <c r="A581" s="3">
        <v>2400166</v>
      </c>
      <c r="B581" s="3" t="s">
        <v>1517</v>
      </c>
      <c r="C581" s="3" t="s">
        <v>1257</v>
      </c>
      <c r="D581" s="3" t="s">
        <v>1258</v>
      </c>
      <c r="E581" s="3" t="s">
        <v>1496</v>
      </c>
    </row>
    <row r="582" spans="1:5">
      <c r="A582" s="3">
        <v>2400174</v>
      </c>
      <c r="B582" s="3" t="s">
        <v>1518</v>
      </c>
      <c r="C582" s="3" t="s">
        <v>256</v>
      </c>
      <c r="D582" s="3" t="s">
        <v>1254</v>
      </c>
      <c r="E582" s="3" t="s">
        <v>1494</v>
      </c>
    </row>
    <row r="583" spans="1:5">
      <c r="A583" s="3">
        <v>2400174</v>
      </c>
      <c r="B583" s="3" t="s">
        <v>1518</v>
      </c>
      <c r="C583" s="3" t="s">
        <v>430</v>
      </c>
      <c r="D583" s="3" t="s">
        <v>1260</v>
      </c>
      <c r="E583" s="3" t="s">
        <v>1495</v>
      </c>
    </row>
    <row r="584" spans="1:5">
      <c r="A584" s="3">
        <v>2400174</v>
      </c>
      <c r="B584" s="3" t="s">
        <v>1518</v>
      </c>
      <c r="C584" s="3" t="s">
        <v>1257</v>
      </c>
      <c r="D584" s="3" t="s">
        <v>1258</v>
      </c>
      <c r="E584" s="3" t="s">
        <v>1496</v>
      </c>
    </row>
    <row r="585" spans="1:5">
      <c r="A585" s="3">
        <v>2400182</v>
      </c>
      <c r="B585" s="3" t="s">
        <v>1519</v>
      </c>
      <c r="C585" s="3" t="s">
        <v>256</v>
      </c>
      <c r="D585" s="3" t="s">
        <v>1254</v>
      </c>
      <c r="E585" s="3" t="s">
        <v>1494</v>
      </c>
    </row>
    <row r="586" spans="1:5">
      <c r="A586" s="3">
        <v>2400182</v>
      </c>
      <c r="B586" s="3" t="s">
        <v>1519</v>
      </c>
      <c r="C586" s="3" t="s">
        <v>1257</v>
      </c>
      <c r="D586" s="3" t="s">
        <v>1258</v>
      </c>
      <c r="E586" s="3" t="s">
        <v>1496</v>
      </c>
    </row>
    <row r="587" spans="1:5">
      <c r="A587" s="3">
        <v>2400190</v>
      </c>
      <c r="B587" s="3" t="s">
        <v>1520</v>
      </c>
      <c r="C587" s="3" t="s">
        <v>256</v>
      </c>
      <c r="D587" s="3" t="s">
        <v>1254</v>
      </c>
      <c r="E587" s="3" t="s">
        <v>1494</v>
      </c>
    </row>
    <row r="588" spans="1:5">
      <c r="A588" s="3">
        <v>2400190</v>
      </c>
      <c r="B588" s="3" t="s">
        <v>1520</v>
      </c>
      <c r="C588" s="3" t="s">
        <v>1257</v>
      </c>
      <c r="D588" s="3" t="s">
        <v>1258</v>
      </c>
      <c r="E588" s="3" t="s">
        <v>1496</v>
      </c>
    </row>
    <row r="589" spans="1:5">
      <c r="A589" s="3">
        <v>2400208</v>
      </c>
      <c r="B589" s="3" t="s">
        <v>1521</v>
      </c>
      <c r="C589" s="3" t="s">
        <v>256</v>
      </c>
      <c r="D589" s="3" t="s">
        <v>1254</v>
      </c>
      <c r="E589" s="3" t="s">
        <v>1522</v>
      </c>
    </row>
    <row r="590" spans="1:5">
      <c r="A590" s="3">
        <v>2400208</v>
      </c>
      <c r="B590" s="3" t="s">
        <v>1521</v>
      </c>
      <c r="C590" s="3" t="s">
        <v>1257</v>
      </c>
      <c r="D590" s="3" t="s">
        <v>1258</v>
      </c>
      <c r="E590" s="3" t="s">
        <v>1496</v>
      </c>
    </row>
    <row r="591" spans="1:5">
      <c r="A591" s="3">
        <v>2400216</v>
      </c>
      <c r="B591" s="3" t="s">
        <v>1523</v>
      </c>
      <c r="C591" s="3" t="s">
        <v>256</v>
      </c>
      <c r="D591" s="3" t="s">
        <v>1254</v>
      </c>
      <c r="E591" s="3" t="s">
        <v>1494</v>
      </c>
    </row>
    <row r="592" spans="1:5">
      <c r="A592" s="3">
        <v>2400216</v>
      </c>
      <c r="B592" s="3" t="s">
        <v>1523</v>
      </c>
      <c r="C592" s="3" t="s">
        <v>1257</v>
      </c>
      <c r="D592" s="3" t="s">
        <v>1258</v>
      </c>
      <c r="E592" s="3" t="s">
        <v>1496</v>
      </c>
    </row>
    <row r="593" spans="1:5">
      <c r="A593" s="3">
        <v>2400224</v>
      </c>
      <c r="B593" s="3" t="s">
        <v>1524</v>
      </c>
      <c r="C593" s="3" t="s">
        <v>256</v>
      </c>
      <c r="D593" s="3" t="s">
        <v>1254</v>
      </c>
      <c r="E593" s="3" t="s">
        <v>1522</v>
      </c>
    </row>
    <row r="594" spans="1:5">
      <c r="A594" s="3">
        <v>2400224</v>
      </c>
      <c r="B594" s="3" t="s">
        <v>1524</v>
      </c>
      <c r="C594" s="3" t="s">
        <v>1257</v>
      </c>
      <c r="D594" s="3" t="s">
        <v>1258</v>
      </c>
      <c r="E594" s="3" t="s">
        <v>1496</v>
      </c>
    </row>
    <row r="595" spans="1:5">
      <c r="A595" s="3">
        <v>2400232</v>
      </c>
      <c r="B595" s="3" t="s">
        <v>1525</v>
      </c>
      <c r="C595" s="3" t="s">
        <v>256</v>
      </c>
      <c r="D595" s="3" t="s">
        <v>1254</v>
      </c>
      <c r="E595" s="3" t="s">
        <v>1494</v>
      </c>
    </row>
    <row r="596" spans="1:5">
      <c r="A596" s="3">
        <v>2400232</v>
      </c>
      <c r="B596" s="3" t="s">
        <v>1525</v>
      </c>
      <c r="C596" s="3" t="s">
        <v>1257</v>
      </c>
      <c r="D596" s="3" t="s">
        <v>1258</v>
      </c>
      <c r="E596" s="3" t="s">
        <v>1496</v>
      </c>
    </row>
    <row r="597" spans="1:5">
      <c r="A597" s="3">
        <v>2400240</v>
      </c>
      <c r="B597" s="3" t="s">
        <v>1526</v>
      </c>
      <c r="C597" s="3" t="s">
        <v>256</v>
      </c>
      <c r="D597" s="3" t="s">
        <v>1254</v>
      </c>
      <c r="E597" s="3" t="s">
        <v>1522</v>
      </c>
    </row>
    <row r="598" spans="1:5">
      <c r="A598" s="3">
        <v>2400240</v>
      </c>
      <c r="B598" s="3" t="s">
        <v>1526</v>
      </c>
      <c r="C598" s="3" t="s">
        <v>1257</v>
      </c>
      <c r="D598" s="3" t="s">
        <v>1258</v>
      </c>
      <c r="E598" s="3" t="s">
        <v>1496</v>
      </c>
    </row>
    <row r="599" spans="1:5">
      <c r="A599" s="3">
        <v>2400257</v>
      </c>
      <c r="B599" s="3" t="s">
        <v>1527</v>
      </c>
      <c r="C599" s="3" t="s">
        <v>256</v>
      </c>
      <c r="D599" s="3" t="s">
        <v>1254</v>
      </c>
      <c r="E599" s="3" t="s">
        <v>1494</v>
      </c>
    </row>
    <row r="600" spans="1:5">
      <c r="A600" s="3">
        <v>2400257</v>
      </c>
      <c r="B600" s="3" t="s">
        <v>1527</v>
      </c>
      <c r="C600" s="3" t="s">
        <v>1257</v>
      </c>
      <c r="D600" s="3" t="s">
        <v>1258</v>
      </c>
      <c r="E600" s="3" t="s">
        <v>1496</v>
      </c>
    </row>
    <row r="601" spans="1:5">
      <c r="A601" s="3">
        <v>2400265</v>
      </c>
      <c r="B601" s="500" t="s">
        <v>1528</v>
      </c>
      <c r="C601" s="3" t="s">
        <v>256</v>
      </c>
      <c r="D601" s="3" t="s">
        <v>1254</v>
      </c>
      <c r="E601" s="3" t="s">
        <v>1494</v>
      </c>
    </row>
    <row r="602" spans="1:5">
      <c r="A602" s="3">
        <v>2400265</v>
      </c>
      <c r="B602" s="500" t="s">
        <v>1528</v>
      </c>
      <c r="C602" s="3" t="s">
        <v>1257</v>
      </c>
      <c r="D602" s="3" t="s">
        <v>1258</v>
      </c>
      <c r="E602" s="3" t="s">
        <v>1496</v>
      </c>
    </row>
    <row r="603" spans="1:5">
      <c r="A603" s="3">
        <v>2400273</v>
      </c>
      <c r="B603" s="500" t="s">
        <v>1529</v>
      </c>
      <c r="C603" s="3" t="s">
        <v>256</v>
      </c>
      <c r="D603" s="3" t="s">
        <v>1254</v>
      </c>
      <c r="E603" s="3" t="s">
        <v>1494</v>
      </c>
    </row>
    <row r="604" spans="1:5">
      <c r="A604" s="3">
        <v>2400273</v>
      </c>
      <c r="B604" s="500" t="s">
        <v>1529</v>
      </c>
      <c r="C604" s="3" t="s">
        <v>1257</v>
      </c>
      <c r="D604" s="3" t="s">
        <v>1258</v>
      </c>
      <c r="E604" s="3" t="s">
        <v>1496</v>
      </c>
    </row>
    <row r="605" spans="1:5">
      <c r="A605" s="3">
        <v>2400281</v>
      </c>
      <c r="B605" s="500" t="s">
        <v>1530</v>
      </c>
      <c r="C605" s="3" t="s">
        <v>256</v>
      </c>
      <c r="D605" s="3" t="s">
        <v>1254</v>
      </c>
      <c r="E605" s="3" t="s">
        <v>1494</v>
      </c>
    </row>
    <row r="606" spans="1:5">
      <c r="A606" s="3">
        <v>2400281</v>
      </c>
      <c r="B606" s="500" t="s">
        <v>1531</v>
      </c>
      <c r="C606" s="3" t="s">
        <v>1257</v>
      </c>
      <c r="D606" s="3" t="s">
        <v>1258</v>
      </c>
      <c r="E606" s="3" t="s">
        <v>1496</v>
      </c>
    </row>
    <row r="607" spans="1:5">
      <c r="A607" s="3">
        <v>2400299</v>
      </c>
      <c r="B607" s="500" t="s">
        <v>1532</v>
      </c>
      <c r="C607" s="3" t="s">
        <v>256</v>
      </c>
      <c r="D607" s="3" t="s">
        <v>1254</v>
      </c>
      <c r="E607" s="3" t="s">
        <v>1494</v>
      </c>
    </row>
    <row r="608" spans="1:5">
      <c r="A608" s="3">
        <v>2400299</v>
      </c>
      <c r="B608" s="500" t="s">
        <v>1532</v>
      </c>
      <c r="C608" s="3" t="s">
        <v>1257</v>
      </c>
      <c r="D608" s="3" t="s">
        <v>1258</v>
      </c>
      <c r="E608" s="3" t="s">
        <v>1496</v>
      </c>
    </row>
    <row r="609" spans="1:5">
      <c r="A609" s="3">
        <v>2400307</v>
      </c>
      <c r="B609" s="500" t="s">
        <v>1533</v>
      </c>
      <c r="C609" s="3" t="s">
        <v>256</v>
      </c>
      <c r="D609" s="3" t="s">
        <v>1254</v>
      </c>
      <c r="E609" s="3" t="s">
        <v>1494</v>
      </c>
    </row>
    <row r="610" spans="1:5">
      <c r="A610" s="3">
        <v>2400307</v>
      </c>
      <c r="B610" s="500" t="s">
        <v>1533</v>
      </c>
      <c r="C610" s="3" t="s">
        <v>1257</v>
      </c>
      <c r="D610" s="3" t="s">
        <v>1258</v>
      </c>
      <c r="E610" s="3" t="s">
        <v>1496</v>
      </c>
    </row>
    <row r="611" spans="1:5" ht="25.5">
      <c r="A611" s="3">
        <v>2400315</v>
      </c>
      <c r="B611" s="501" t="s">
        <v>1534</v>
      </c>
      <c r="C611" s="3" t="s">
        <v>256</v>
      </c>
      <c r="D611" s="3" t="s">
        <v>1254</v>
      </c>
      <c r="E611" s="3" t="s">
        <v>1494</v>
      </c>
    </row>
    <row r="612" spans="1:5" ht="25.5">
      <c r="A612" s="3">
        <v>2400315</v>
      </c>
      <c r="B612" s="501" t="s">
        <v>1534</v>
      </c>
      <c r="C612" s="3" t="s">
        <v>1257</v>
      </c>
      <c r="D612" s="3" t="s">
        <v>1258</v>
      </c>
      <c r="E612" s="3" t="s">
        <v>1496</v>
      </c>
    </row>
    <row r="613" spans="1:5">
      <c r="A613" s="3">
        <v>2400323</v>
      </c>
      <c r="B613" s="500" t="s">
        <v>1535</v>
      </c>
      <c r="C613" s="3" t="s">
        <v>256</v>
      </c>
      <c r="D613" s="3" t="s">
        <v>1254</v>
      </c>
      <c r="E613" s="3" t="s">
        <v>1494</v>
      </c>
    </row>
    <row r="614" spans="1:5">
      <c r="A614" s="3">
        <v>2400323</v>
      </c>
      <c r="B614" s="500" t="s">
        <v>1535</v>
      </c>
      <c r="C614" s="3" t="s">
        <v>1257</v>
      </c>
      <c r="D614" s="3" t="s">
        <v>1258</v>
      </c>
      <c r="E614" s="3" t="s">
        <v>1496</v>
      </c>
    </row>
    <row r="615" spans="1:5">
      <c r="A615" s="3">
        <v>2400331</v>
      </c>
      <c r="B615" s="500" t="s">
        <v>1536</v>
      </c>
      <c r="C615" s="3" t="s">
        <v>256</v>
      </c>
      <c r="D615" s="3" t="s">
        <v>1254</v>
      </c>
      <c r="E615" s="3" t="s">
        <v>1494</v>
      </c>
    </row>
    <row r="616" spans="1:5">
      <c r="A616" s="3">
        <v>2400331</v>
      </c>
      <c r="B616" s="500" t="s">
        <v>1536</v>
      </c>
      <c r="C616" s="3" t="s">
        <v>1257</v>
      </c>
      <c r="D616" s="3" t="s">
        <v>1258</v>
      </c>
      <c r="E616" s="3" t="s">
        <v>1496</v>
      </c>
    </row>
    <row r="617" spans="1:5">
      <c r="A617" s="3">
        <v>2400349</v>
      </c>
      <c r="B617" s="500" t="s">
        <v>1537</v>
      </c>
      <c r="C617" s="3" t="s">
        <v>256</v>
      </c>
      <c r="D617" s="3" t="s">
        <v>1254</v>
      </c>
      <c r="E617" s="3" t="s">
        <v>1522</v>
      </c>
    </row>
    <row r="618" spans="1:5">
      <c r="A618" s="3">
        <v>2400349</v>
      </c>
      <c r="B618" s="500" t="s">
        <v>1537</v>
      </c>
      <c r="C618" s="3" t="s">
        <v>1257</v>
      </c>
      <c r="D618" s="3" t="s">
        <v>1258</v>
      </c>
      <c r="E618" s="3" t="s">
        <v>1496</v>
      </c>
    </row>
    <row r="619" spans="1:5">
      <c r="A619" s="3">
        <v>2400356</v>
      </c>
      <c r="B619" s="500" t="s">
        <v>1538</v>
      </c>
      <c r="C619" s="3" t="s">
        <v>256</v>
      </c>
      <c r="D619" s="3" t="s">
        <v>1254</v>
      </c>
      <c r="E619" s="3" t="s">
        <v>1494</v>
      </c>
    </row>
    <row r="620" spans="1:5">
      <c r="A620" s="3">
        <v>2400356</v>
      </c>
      <c r="B620" s="500" t="s">
        <v>1538</v>
      </c>
      <c r="C620" s="3" t="s">
        <v>1257</v>
      </c>
      <c r="D620" s="3" t="s">
        <v>1258</v>
      </c>
      <c r="E620" s="3" t="s">
        <v>1496</v>
      </c>
    </row>
    <row r="621" spans="1:5">
      <c r="A621" s="3">
        <v>2400364</v>
      </c>
      <c r="B621" s="500" t="s">
        <v>1539</v>
      </c>
      <c r="C621" s="3" t="s">
        <v>256</v>
      </c>
      <c r="D621" s="3" t="s">
        <v>1254</v>
      </c>
      <c r="E621" s="3" t="s">
        <v>1522</v>
      </c>
    </row>
    <row r="622" spans="1:5">
      <c r="A622" s="3">
        <v>2400364</v>
      </c>
      <c r="B622" s="500" t="s">
        <v>1539</v>
      </c>
      <c r="C622" s="3" t="s">
        <v>1257</v>
      </c>
      <c r="D622" s="3" t="s">
        <v>1258</v>
      </c>
      <c r="E622" s="3" t="s">
        <v>1496</v>
      </c>
    </row>
    <row r="623" spans="1:5">
      <c r="A623" s="3">
        <v>2400372</v>
      </c>
      <c r="B623" s="500" t="s">
        <v>1540</v>
      </c>
      <c r="C623" s="3" t="s">
        <v>256</v>
      </c>
      <c r="D623" s="3" t="s">
        <v>1254</v>
      </c>
      <c r="E623" s="3" t="s">
        <v>1494</v>
      </c>
    </row>
    <row r="624" spans="1:5">
      <c r="A624" s="3">
        <v>2400372</v>
      </c>
      <c r="B624" s="500" t="s">
        <v>1541</v>
      </c>
      <c r="C624" s="3" t="s">
        <v>1257</v>
      </c>
      <c r="D624" s="3" t="s">
        <v>1258</v>
      </c>
      <c r="E624" s="3" t="s">
        <v>1496</v>
      </c>
    </row>
    <row r="625" spans="1:5">
      <c r="A625" s="3">
        <v>2400380</v>
      </c>
      <c r="B625" s="500" t="s">
        <v>1542</v>
      </c>
      <c r="C625" s="3" t="s">
        <v>256</v>
      </c>
      <c r="D625" s="3" t="s">
        <v>1254</v>
      </c>
      <c r="E625" s="3" t="s">
        <v>1494</v>
      </c>
    </row>
    <row r="626" spans="1:5">
      <c r="A626" s="3">
        <v>2400380</v>
      </c>
      <c r="B626" s="500" t="s">
        <v>1542</v>
      </c>
      <c r="C626" s="3" t="s">
        <v>1257</v>
      </c>
      <c r="D626" s="3" t="s">
        <v>1258</v>
      </c>
      <c r="E626" s="3" t="s">
        <v>1496</v>
      </c>
    </row>
    <row r="627" spans="1:5">
      <c r="A627" s="3">
        <v>2400398</v>
      </c>
      <c r="B627" s="500" t="s">
        <v>1543</v>
      </c>
      <c r="C627" s="3" t="s">
        <v>256</v>
      </c>
      <c r="D627" s="3" t="s">
        <v>1254</v>
      </c>
      <c r="E627" s="3" t="s">
        <v>1494</v>
      </c>
    </row>
    <row r="628" spans="1:5">
      <c r="A628" s="3">
        <v>2400398</v>
      </c>
      <c r="B628" s="3" t="s">
        <v>1543</v>
      </c>
      <c r="C628" s="3" t="s">
        <v>1257</v>
      </c>
      <c r="D628" s="3" t="s">
        <v>1258</v>
      </c>
      <c r="E628" s="3" t="s">
        <v>1496</v>
      </c>
    </row>
    <row r="629" spans="1:5">
      <c r="A629" s="3">
        <v>2400414</v>
      </c>
      <c r="B629" s="3" t="s">
        <v>1544</v>
      </c>
      <c r="C629" s="3" t="s">
        <v>256</v>
      </c>
      <c r="D629" s="3" t="s">
        <v>1254</v>
      </c>
      <c r="E629" s="3" t="s">
        <v>1494</v>
      </c>
    </row>
    <row r="630" spans="1:5">
      <c r="A630" s="3">
        <v>2400414</v>
      </c>
      <c r="B630" s="3" t="s">
        <v>1544</v>
      </c>
      <c r="C630" s="3" t="s">
        <v>1257</v>
      </c>
      <c r="D630" s="3" t="s">
        <v>1258</v>
      </c>
      <c r="E630" s="3" t="s">
        <v>1496</v>
      </c>
    </row>
    <row r="631" spans="1:5">
      <c r="A631" s="3">
        <v>2400422</v>
      </c>
      <c r="B631" s="3" t="s">
        <v>1545</v>
      </c>
      <c r="C631" s="3" t="s">
        <v>256</v>
      </c>
      <c r="D631" s="3" t="s">
        <v>1254</v>
      </c>
      <c r="E631" s="3" t="s">
        <v>1494</v>
      </c>
    </row>
    <row r="632" spans="1:5">
      <c r="A632" s="3">
        <v>2400422</v>
      </c>
      <c r="B632" s="3" t="s">
        <v>1545</v>
      </c>
      <c r="C632" s="3" t="s">
        <v>1257</v>
      </c>
      <c r="D632" s="3" t="s">
        <v>1258</v>
      </c>
      <c r="E632" s="3" t="s">
        <v>1496</v>
      </c>
    </row>
    <row r="633" spans="1:5">
      <c r="A633" s="3">
        <v>2400430</v>
      </c>
      <c r="B633" s="3" t="s">
        <v>1546</v>
      </c>
      <c r="C633" s="3" t="s">
        <v>256</v>
      </c>
      <c r="D633" s="3" t="s">
        <v>1254</v>
      </c>
      <c r="E633" s="3" t="s">
        <v>1494</v>
      </c>
    </row>
    <row r="634" spans="1:5">
      <c r="A634" s="3">
        <v>2400430</v>
      </c>
      <c r="B634" s="3" t="s">
        <v>1546</v>
      </c>
      <c r="C634" s="3" t="s">
        <v>1257</v>
      </c>
      <c r="D634" s="3" t="s">
        <v>1258</v>
      </c>
      <c r="E634" s="3" t="s">
        <v>1496</v>
      </c>
    </row>
    <row r="635" spans="1:5">
      <c r="A635" s="3">
        <v>2400448</v>
      </c>
      <c r="B635" s="3" t="s">
        <v>1547</v>
      </c>
      <c r="C635" s="3" t="s">
        <v>256</v>
      </c>
      <c r="D635" s="3" t="s">
        <v>1254</v>
      </c>
      <c r="E635" s="3" t="s">
        <v>1522</v>
      </c>
    </row>
    <row r="636" spans="1:5">
      <c r="A636" s="3">
        <v>2400448</v>
      </c>
      <c r="B636" s="3" t="s">
        <v>1547</v>
      </c>
      <c r="C636" s="3" t="s">
        <v>1257</v>
      </c>
      <c r="D636" s="3" t="s">
        <v>1258</v>
      </c>
      <c r="E636" s="3" t="s">
        <v>1496</v>
      </c>
    </row>
    <row r="637" spans="1:5">
      <c r="A637" s="3">
        <v>2400455</v>
      </c>
      <c r="B637" s="3" t="s">
        <v>1548</v>
      </c>
      <c r="C637" s="3" t="s">
        <v>256</v>
      </c>
      <c r="D637" s="3" t="s">
        <v>1254</v>
      </c>
      <c r="E637" s="3" t="s">
        <v>1494</v>
      </c>
    </row>
    <row r="638" spans="1:5">
      <c r="A638" s="3">
        <v>2400455</v>
      </c>
      <c r="B638" s="3" t="s">
        <v>1548</v>
      </c>
      <c r="C638" s="3" t="s">
        <v>1257</v>
      </c>
      <c r="D638" s="3" t="s">
        <v>1258</v>
      </c>
      <c r="E638" s="3" t="s">
        <v>1496</v>
      </c>
    </row>
    <row r="639" spans="1:5">
      <c r="A639" s="3">
        <v>2400463</v>
      </c>
      <c r="B639" s="3" t="s">
        <v>1549</v>
      </c>
      <c r="C639" s="3" t="s">
        <v>256</v>
      </c>
      <c r="D639" s="3" t="s">
        <v>1254</v>
      </c>
      <c r="E639" s="3" t="s">
        <v>1494</v>
      </c>
    </row>
    <row r="640" spans="1:5">
      <c r="A640" s="3">
        <v>2400463</v>
      </c>
      <c r="B640" s="3" t="s">
        <v>1549</v>
      </c>
      <c r="C640" s="3" t="s">
        <v>1257</v>
      </c>
      <c r="D640" s="3" t="s">
        <v>1258</v>
      </c>
      <c r="E640" s="3" t="s">
        <v>1496</v>
      </c>
    </row>
    <row r="641" spans="1:5">
      <c r="A641" s="3">
        <v>2400471</v>
      </c>
      <c r="B641" s="3" t="s">
        <v>1550</v>
      </c>
      <c r="C641" s="3" t="s">
        <v>256</v>
      </c>
      <c r="D641" s="3" t="s">
        <v>1254</v>
      </c>
      <c r="E641" s="3" t="s">
        <v>1494</v>
      </c>
    </row>
    <row r="642" spans="1:5">
      <c r="A642" s="3">
        <v>2400471</v>
      </c>
      <c r="B642" s="3" t="s">
        <v>1550</v>
      </c>
      <c r="C642" s="3" t="s">
        <v>430</v>
      </c>
      <c r="D642" s="3" t="s">
        <v>1260</v>
      </c>
      <c r="E642" s="3" t="s">
        <v>1495</v>
      </c>
    </row>
    <row r="643" spans="1:5">
      <c r="A643" s="3">
        <v>2400471</v>
      </c>
      <c r="B643" s="3" t="s">
        <v>1550</v>
      </c>
      <c r="C643" s="3" t="s">
        <v>1257</v>
      </c>
      <c r="D643" s="3" t="s">
        <v>1258</v>
      </c>
      <c r="E643" s="3" t="s">
        <v>1496</v>
      </c>
    </row>
    <row r="644" spans="1:5">
      <c r="A644" s="3">
        <v>2400489</v>
      </c>
      <c r="B644" s="3" t="s">
        <v>1551</v>
      </c>
      <c r="C644" s="3" t="s">
        <v>256</v>
      </c>
      <c r="D644" s="3" t="s">
        <v>1254</v>
      </c>
      <c r="E644" s="3" t="s">
        <v>1494</v>
      </c>
    </row>
    <row r="645" spans="1:5">
      <c r="A645" s="3">
        <v>2400489</v>
      </c>
      <c r="B645" s="3" t="s">
        <v>1551</v>
      </c>
      <c r="C645" s="3" t="s">
        <v>430</v>
      </c>
      <c r="D645" s="3" t="s">
        <v>1260</v>
      </c>
      <c r="E645" s="3" t="s">
        <v>1495</v>
      </c>
    </row>
    <row r="646" spans="1:5">
      <c r="A646" s="3">
        <v>2400489</v>
      </c>
      <c r="B646" s="3" t="s">
        <v>1551</v>
      </c>
      <c r="C646" s="3" t="s">
        <v>1257</v>
      </c>
      <c r="D646" s="3" t="s">
        <v>1258</v>
      </c>
      <c r="E646" s="3" t="s">
        <v>1496</v>
      </c>
    </row>
    <row r="647" spans="1:5">
      <c r="A647" s="3">
        <v>2400497</v>
      </c>
      <c r="B647" s="3" t="s">
        <v>1552</v>
      </c>
      <c r="C647" s="3" t="s">
        <v>256</v>
      </c>
      <c r="D647" s="3" t="s">
        <v>1254</v>
      </c>
      <c r="E647" s="3" t="s">
        <v>1494</v>
      </c>
    </row>
    <row r="648" spans="1:5">
      <c r="A648" s="3">
        <v>2400497</v>
      </c>
      <c r="B648" s="3" t="s">
        <v>1552</v>
      </c>
      <c r="C648" s="3" t="s">
        <v>430</v>
      </c>
      <c r="D648" s="3" t="s">
        <v>1260</v>
      </c>
      <c r="E648" s="3" t="s">
        <v>1495</v>
      </c>
    </row>
    <row r="649" spans="1:5">
      <c r="A649" s="3">
        <v>2400497</v>
      </c>
      <c r="B649" s="3" t="s">
        <v>1552</v>
      </c>
      <c r="C649" s="3" t="s">
        <v>1257</v>
      </c>
      <c r="D649" s="3" t="s">
        <v>1258</v>
      </c>
      <c r="E649" s="3" t="s">
        <v>1496</v>
      </c>
    </row>
    <row r="650" spans="1:5">
      <c r="A650" s="3">
        <v>2400505</v>
      </c>
      <c r="B650" s="3" t="s">
        <v>1553</v>
      </c>
      <c r="C650" s="3" t="s">
        <v>256</v>
      </c>
      <c r="D650" s="3" t="s">
        <v>1254</v>
      </c>
      <c r="E650" s="3" t="s">
        <v>1494</v>
      </c>
    </row>
    <row r="651" spans="1:5">
      <c r="A651" s="3">
        <v>2400505</v>
      </c>
      <c r="B651" s="3" t="s">
        <v>1553</v>
      </c>
      <c r="C651" s="3" t="s">
        <v>1257</v>
      </c>
      <c r="D651" s="3" t="s">
        <v>1258</v>
      </c>
      <c r="E651" s="3" t="s">
        <v>1496</v>
      </c>
    </row>
    <row r="652" spans="1:5">
      <c r="A652" s="3">
        <v>2400513</v>
      </c>
      <c r="B652" s="3" t="s">
        <v>1554</v>
      </c>
      <c r="C652" s="3" t="s">
        <v>256</v>
      </c>
      <c r="D652" s="3" t="s">
        <v>1254</v>
      </c>
      <c r="E652" s="3" t="s">
        <v>1494</v>
      </c>
    </row>
    <row r="653" spans="1:5">
      <c r="A653" s="3">
        <v>2400513</v>
      </c>
      <c r="B653" s="3" t="s">
        <v>1554</v>
      </c>
      <c r="C653" s="3" t="s">
        <v>1257</v>
      </c>
      <c r="D653" s="3" t="s">
        <v>1258</v>
      </c>
      <c r="E653" s="3" t="s">
        <v>1496</v>
      </c>
    </row>
    <row r="654" spans="1:5">
      <c r="A654" s="3">
        <v>2400521</v>
      </c>
      <c r="B654" s="3" t="s">
        <v>1555</v>
      </c>
      <c r="C654" s="3" t="s">
        <v>256</v>
      </c>
      <c r="D654" s="3" t="s">
        <v>1254</v>
      </c>
      <c r="E654" s="3" t="s">
        <v>1494</v>
      </c>
    </row>
    <row r="655" spans="1:5">
      <c r="A655" s="3">
        <v>2400521</v>
      </c>
      <c r="B655" s="3" t="s">
        <v>1555</v>
      </c>
      <c r="C655" s="3" t="s">
        <v>1257</v>
      </c>
      <c r="D655" s="3" t="s">
        <v>1258</v>
      </c>
      <c r="E655" s="3" t="s">
        <v>1496</v>
      </c>
    </row>
    <row r="656" spans="1:5">
      <c r="A656" s="3">
        <v>2400539</v>
      </c>
      <c r="B656" s="3" t="s">
        <v>1556</v>
      </c>
      <c r="C656" s="3" t="s">
        <v>256</v>
      </c>
      <c r="D656" s="3" t="s">
        <v>1254</v>
      </c>
      <c r="E656" s="3" t="s">
        <v>1494</v>
      </c>
    </row>
    <row r="657" spans="1:5">
      <c r="A657" s="3">
        <v>2400539</v>
      </c>
      <c r="B657" s="3" t="s">
        <v>1556</v>
      </c>
      <c r="C657" s="3" t="s">
        <v>1257</v>
      </c>
      <c r="D657" s="3" t="s">
        <v>1258</v>
      </c>
      <c r="E657" s="3" t="s">
        <v>1496</v>
      </c>
    </row>
    <row r="658" spans="1:5">
      <c r="A658" s="3">
        <v>2400547</v>
      </c>
      <c r="B658" s="3" t="s">
        <v>1557</v>
      </c>
      <c r="C658" s="3" t="s">
        <v>256</v>
      </c>
      <c r="D658" s="3" t="s">
        <v>1254</v>
      </c>
      <c r="E658" s="3" t="s">
        <v>1494</v>
      </c>
    </row>
    <row r="659" spans="1:5">
      <c r="A659" s="3">
        <v>2400547</v>
      </c>
      <c r="B659" s="3" t="s">
        <v>1557</v>
      </c>
      <c r="C659" s="3" t="s">
        <v>430</v>
      </c>
      <c r="D659" s="3" t="s">
        <v>1260</v>
      </c>
      <c r="E659" s="3" t="s">
        <v>1495</v>
      </c>
    </row>
    <row r="660" spans="1:5">
      <c r="A660" s="3">
        <v>2400547</v>
      </c>
      <c r="B660" s="3" t="s">
        <v>1557</v>
      </c>
      <c r="C660" s="3" t="s">
        <v>1257</v>
      </c>
      <c r="D660" s="3" t="s">
        <v>1258</v>
      </c>
      <c r="E660" s="3" t="s">
        <v>1496</v>
      </c>
    </row>
    <row r="661" spans="1:5">
      <c r="A661" s="3">
        <v>2400554</v>
      </c>
      <c r="B661" s="3" t="s">
        <v>1558</v>
      </c>
      <c r="C661" s="3" t="s">
        <v>256</v>
      </c>
      <c r="D661" s="3" t="s">
        <v>1254</v>
      </c>
      <c r="E661" s="3" t="s">
        <v>1494</v>
      </c>
    </row>
    <row r="662" spans="1:5">
      <c r="A662" s="3">
        <v>2400554</v>
      </c>
      <c r="B662" s="3" t="s">
        <v>1558</v>
      </c>
      <c r="C662" s="3" t="s">
        <v>430</v>
      </c>
      <c r="D662" s="3" t="s">
        <v>1260</v>
      </c>
      <c r="E662" s="3" t="s">
        <v>1495</v>
      </c>
    </row>
    <row r="663" spans="1:5">
      <c r="A663" s="3">
        <v>2400554</v>
      </c>
      <c r="B663" s="3" t="s">
        <v>1558</v>
      </c>
      <c r="C663" s="3" t="s">
        <v>1257</v>
      </c>
      <c r="D663" s="3" t="s">
        <v>1258</v>
      </c>
      <c r="E663" s="3" t="s">
        <v>1496</v>
      </c>
    </row>
    <row r="664" spans="1:5">
      <c r="A664" s="3">
        <v>2400562</v>
      </c>
      <c r="B664" s="3" t="s">
        <v>1559</v>
      </c>
      <c r="C664" s="3" t="s">
        <v>256</v>
      </c>
      <c r="D664" s="3" t="s">
        <v>1254</v>
      </c>
      <c r="E664" s="3" t="s">
        <v>1494</v>
      </c>
    </row>
    <row r="665" spans="1:5">
      <c r="A665" s="3">
        <v>2400562</v>
      </c>
      <c r="B665" s="3" t="s">
        <v>1559</v>
      </c>
      <c r="C665" s="3" t="s">
        <v>1257</v>
      </c>
      <c r="D665" s="3" t="s">
        <v>1258</v>
      </c>
      <c r="E665" s="3" t="s">
        <v>1496</v>
      </c>
    </row>
    <row r="666" spans="1:5">
      <c r="A666" s="3">
        <v>2400570</v>
      </c>
      <c r="B666" s="3" t="s">
        <v>1560</v>
      </c>
      <c r="C666" s="3" t="s">
        <v>256</v>
      </c>
      <c r="D666" s="3" t="s">
        <v>1254</v>
      </c>
      <c r="E666" s="3" t="s">
        <v>1494</v>
      </c>
    </row>
    <row r="667" spans="1:5">
      <c r="A667" s="3">
        <v>2400570</v>
      </c>
      <c r="B667" s="3" t="s">
        <v>1560</v>
      </c>
      <c r="C667" s="3" t="s">
        <v>1257</v>
      </c>
      <c r="D667" s="3" t="s">
        <v>1258</v>
      </c>
      <c r="E667" s="3" t="s">
        <v>1496</v>
      </c>
    </row>
    <row r="668" spans="1:5">
      <c r="A668" s="3">
        <v>2400588</v>
      </c>
      <c r="B668" s="3" t="s">
        <v>1561</v>
      </c>
      <c r="C668" s="3" t="s">
        <v>256</v>
      </c>
      <c r="D668" s="3" t="s">
        <v>1254</v>
      </c>
      <c r="E668" s="3" t="s">
        <v>1494</v>
      </c>
    </row>
    <row r="669" spans="1:5">
      <c r="A669" s="3">
        <v>2400588</v>
      </c>
      <c r="B669" s="3" t="s">
        <v>1561</v>
      </c>
      <c r="C669" s="3" t="s">
        <v>1257</v>
      </c>
      <c r="D669" s="3" t="s">
        <v>1258</v>
      </c>
      <c r="E669" s="3" t="s">
        <v>1496</v>
      </c>
    </row>
    <row r="670" spans="1:5">
      <c r="A670" s="3">
        <v>2400596</v>
      </c>
      <c r="B670" s="3" t="s">
        <v>1562</v>
      </c>
      <c r="C670" s="3" t="s">
        <v>256</v>
      </c>
      <c r="D670" s="3" t="s">
        <v>1254</v>
      </c>
      <c r="E670" s="3" t="s">
        <v>1494</v>
      </c>
    </row>
    <row r="671" spans="1:5">
      <c r="A671" s="3">
        <v>2400596</v>
      </c>
      <c r="B671" s="3" t="s">
        <v>1562</v>
      </c>
      <c r="C671" s="3" t="s">
        <v>1257</v>
      </c>
      <c r="D671" s="3" t="s">
        <v>1258</v>
      </c>
      <c r="E671" s="3" t="s">
        <v>1496</v>
      </c>
    </row>
    <row r="672" spans="1:5">
      <c r="A672" s="3">
        <v>2400604</v>
      </c>
      <c r="B672" s="3" t="s">
        <v>1563</v>
      </c>
      <c r="C672" s="3" t="s">
        <v>256</v>
      </c>
      <c r="D672" s="3" t="s">
        <v>1254</v>
      </c>
      <c r="E672" s="3" t="s">
        <v>1494</v>
      </c>
    </row>
    <row r="673" spans="1:5">
      <c r="A673" s="3">
        <v>2400604</v>
      </c>
      <c r="B673" s="3" t="s">
        <v>1563</v>
      </c>
      <c r="C673" s="3" t="s">
        <v>1257</v>
      </c>
      <c r="D673" s="3" t="s">
        <v>1258</v>
      </c>
      <c r="E673" s="3" t="s">
        <v>1496</v>
      </c>
    </row>
    <row r="674" spans="1:5">
      <c r="A674" s="3">
        <v>2400612</v>
      </c>
      <c r="B674" s="3" t="s">
        <v>1564</v>
      </c>
      <c r="C674" s="3" t="s">
        <v>256</v>
      </c>
      <c r="D674" s="3" t="s">
        <v>1254</v>
      </c>
      <c r="E674" s="3" t="s">
        <v>1494</v>
      </c>
    </row>
    <row r="675" spans="1:5">
      <c r="A675" s="3">
        <v>2400612</v>
      </c>
      <c r="B675" s="3" t="s">
        <v>1564</v>
      </c>
      <c r="C675" s="3" t="s">
        <v>1257</v>
      </c>
      <c r="D675" s="3" t="s">
        <v>1258</v>
      </c>
      <c r="E675" s="3" t="s">
        <v>1496</v>
      </c>
    </row>
    <row r="676" spans="1:5">
      <c r="A676" s="3">
        <v>2400620</v>
      </c>
      <c r="B676" s="3" t="s">
        <v>1565</v>
      </c>
      <c r="C676" s="3" t="s">
        <v>256</v>
      </c>
      <c r="D676" s="3" t="s">
        <v>1254</v>
      </c>
      <c r="E676" s="3" t="s">
        <v>1494</v>
      </c>
    </row>
    <row r="677" spans="1:5">
      <c r="A677" s="3">
        <v>2400620</v>
      </c>
      <c r="B677" s="3" t="s">
        <v>1565</v>
      </c>
      <c r="C677" s="3" t="s">
        <v>1257</v>
      </c>
      <c r="D677" s="3" t="s">
        <v>1258</v>
      </c>
      <c r="E677" s="3" t="s">
        <v>1496</v>
      </c>
    </row>
    <row r="678" spans="1:5">
      <c r="A678" s="3">
        <v>2400638</v>
      </c>
      <c r="B678" s="3" t="s">
        <v>1566</v>
      </c>
      <c r="C678" s="3" t="s">
        <v>256</v>
      </c>
      <c r="D678" s="3" t="s">
        <v>1254</v>
      </c>
      <c r="E678" s="3" t="s">
        <v>1494</v>
      </c>
    </row>
    <row r="679" spans="1:5">
      <c r="A679" s="3">
        <v>2400638</v>
      </c>
      <c r="B679" s="3" t="s">
        <v>1566</v>
      </c>
      <c r="C679" s="3" t="s">
        <v>430</v>
      </c>
      <c r="D679" s="3" t="s">
        <v>1260</v>
      </c>
      <c r="E679" s="3" t="s">
        <v>1495</v>
      </c>
    </row>
    <row r="680" spans="1:5">
      <c r="A680" s="3">
        <v>2400638</v>
      </c>
      <c r="B680" s="3" t="s">
        <v>1566</v>
      </c>
      <c r="C680" s="3" t="s">
        <v>1257</v>
      </c>
      <c r="D680" s="3" t="s">
        <v>1258</v>
      </c>
      <c r="E680" s="3" t="s">
        <v>1496</v>
      </c>
    </row>
    <row r="681" spans="1:5">
      <c r="A681" s="3">
        <v>2400646</v>
      </c>
      <c r="B681" s="3" t="s">
        <v>1567</v>
      </c>
      <c r="C681" s="3" t="s">
        <v>256</v>
      </c>
      <c r="D681" s="3" t="s">
        <v>1254</v>
      </c>
      <c r="E681" s="3" t="s">
        <v>1494</v>
      </c>
    </row>
    <row r="682" spans="1:5">
      <c r="A682" s="3">
        <v>2400646</v>
      </c>
      <c r="B682" s="3" t="s">
        <v>1567</v>
      </c>
      <c r="C682" s="3" t="s">
        <v>430</v>
      </c>
      <c r="D682" s="3" t="s">
        <v>1260</v>
      </c>
      <c r="E682" s="3" t="s">
        <v>1495</v>
      </c>
    </row>
    <row r="683" spans="1:5">
      <c r="A683" s="3">
        <v>2400646</v>
      </c>
      <c r="B683" s="3" t="s">
        <v>1567</v>
      </c>
      <c r="C683" s="3" t="s">
        <v>1257</v>
      </c>
      <c r="D683" s="3" t="s">
        <v>1258</v>
      </c>
      <c r="E683" s="3" t="s">
        <v>1496</v>
      </c>
    </row>
    <row r="684" spans="1:5">
      <c r="A684" s="3">
        <v>2400653</v>
      </c>
      <c r="B684" s="3" t="s">
        <v>1568</v>
      </c>
      <c r="C684" s="3" t="s">
        <v>256</v>
      </c>
      <c r="D684" s="3" t="s">
        <v>1254</v>
      </c>
      <c r="E684" s="3" t="s">
        <v>1494</v>
      </c>
    </row>
    <row r="685" spans="1:5">
      <c r="A685" s="3">
        <v>2400653</v>
      </c>
      <c r="B685" s="3" t="s">
        <v>1568</v>
      </c>
      <c r="C685" s="3" t="s">
        <v>430</v>
      </c>
      <c r="D685" s="3" t="s">
        <v>1260</v>
      </c>
      <c r="E685" s="3" t="s">
        <v>1495</v>
      </c>
    </row>
    <row r="686" spans="1:5">
      <c r="A686" s="3">
        <v>2400653</v>
      </c>
      <c r="B686" s="3" t="s">
        <v>1568</v>
      </c>
      <c r="C686" s="3" t="s">
        <v>1257</v>
      </c>
      <c r="D686" s="3" t="s">
        <v>1258</v>
      </c>
      <c r="E686" s="3" t="s">
        <v>1496</v>
      </c>
    </row>
    <row r="687" spans="1:5">
      <c r="A687" s="3">
        <v>2400661</v>
      </c>
      <c r="B687" s="3" t="s">
        <v>1569</v>
      </c>
      <c r="C687" s="3" t="s">
        <v>256</v>
      </c>
      <c r="D687" s="3" t="s">
        <v>1254</v>
      </c>
      <c r="E687" s="3" t="s">
        <v>1494</v>
      </c>
    </row>
    <row r="688" spans="1:5">
      <c r="A688" s="3">
        <v>2400661</v>
      </c>
      <c r="B688" s="3" t="s">
        <v>1569</v>
      </c>
      <c r="C688" s="3" t="s">
        <v>1257</v>
      </c>
      <c r="D688" s="3" t="s">
        <v>1258</v>
      </c>
      <c r="E688" s="3" t="s">
        <v>1496</v>
      </c>
    </row>
    <row r="689" spans="1:5">
      <c r="A689" s="3">
        <v>2400679</v>
      </c>
      <c r="B689" s="3" t="s">
        <v>1570</v>
      </c>
      <c r="C689" s="3" t="s">
        <v>256</v>
      </c>
      <c r="D689" s="3" t="s">
        <v>1254</v>
      </c>
      <c r="E689" s="3" t="s">
        <v>1494</v>
      </c>
    </row>
    <row r="690" spans="1:5">
      <c r="A690" s="3">
        <v>2400679</v>
      </c>
      <c r="B690" s="3" t="s">
        <v>1570</v>
      </c>
      <c r="C690" s="3" t="s">
        <v>430</v>
      </c>
      <c r="D690" s="3" t="s">
        <v>1260</v>
      </c>
      <c r="E690" s="3" t="s">
        <v>1495</v>
      </c>
    </row>
    <row r="691" spans="1:5">
      <c r="A691" s="3">
        <v>2400679</v>
      </c>
      <c r="B691" s="3" t="s">
        <v>1570</v>
      </c>
      <c r="C691" s="3" t="s">
        <v>1257</v>
      </c>
      <c r="D691" s="3" t="s">
        <v>1258</v>
      </c>
      <c r="E691" s="3" t="s">
        <v>1496</v>
      </c>
    </row>
    <row r="692" spans="1:5">
      <c r="A692" s="3">
        <v>2400687</v>
      </c>
      <c r="B692" s="3" t="s">
        <v>1571</v>
      </c>
      <c r="C692" s="3" t="s">
        <v>256</v>
      </c>
      <c r="D692" s="3" t="s">
        <v>1254</v>
      </c>
      <c r="E692" s="3" t="s">
        <v>1494</v>
      </c>
    </row>
    <row r="693" spans="1:5">
      <c r="A693" s="3">
        <v>2400687</v>
      </c>
      <c r="B693" s="3" t="s">
        <v>1571</v>
      </c>
      <c r="C693" s="3" t="s">
        <v>1257</v>
      </c>
      <c r="D693" s="3" t="s">
        <v>1258</v>
      </c>
      <c r="E693" s="3" t="s">
        <v>1496</v>
      </c>
    </row>
    <row r="694" spans="1:5">
      <c r="A694" s="3">
        <v>2400695</v>
      </c>
      <c r="B694" s="3" t="s">
        <v>1572</v>
      </c>
      <c r="C694" s="3" t="s">
        <v>256</v>
      </c>
      <c r="D694" s="3" t="s">
        <v>1254</v>
      </c>
      <c r="E694" s="3" t="s">
        <v>1494</v>
      </c>
    </row>
    <row r="695" spans="1:5">
      <c r="A695" s="3">
        <v>2400695</v>
      </c>
      <c r="B695" s="3" t="s">
        <v>1572</v>
      </c>
      <c r="C695" s="3" t="s">
        <v>1257</v>
      </c>
      <c r="D695" s="3" t="s">
        <v>1258</v>
      </c>
      <c r="E695" s="3" t="s">
        <v>1496</v>
      </c>
    </row>
    <row r="696" spans="1:5">
      <c r="A696" s="3">
        <v>2400703</v>
      </c>
      <c r="B696" s="3" t="s">
        <v>1573</v>
      </c>
      <c r="C696" s="3" t="s">
        <v>256</v>
      </c>
      <c r="D696" s="3" t="s">
        <v>1254</v>
      </c>
      <c r="E696" s="3" t="s">
        <v>1494</v>
      </c>
    </row>
    <row r="697" spans="1:5">
      <c r="A697" s="3">
        <v>2400703</v>
      </c>
      <c r="B697" s="3" t="s">
        <v>1573</v>
      </c>
      <c r="C697" s="3" t="s">
        <v>1257</v>
      </c>
      <c r="D697" s="3" t="s">
        <v>1258</v>
      </c>
      <c r="E697" s="3" t="s">
        <v>1496</v>
      </c>
    </row>
    <row r="698" spans="1:5">
      <c r="A698" s="3">
        <v>2400711</v>
      </c>
      <c r="B698" s="3" t="s">
        <v>1574</v>
      </c>
      <c r="C698" s="3" t="s">
        <v>256</v>
      </c>
      <c r="D698" s="3" t="s">
        <v>1254</v>
      </c>
      <c r="E698" s="3" t="s">
        <v>1494</v>
      </c>
    </row>
    <row r="699" spans="1:5">
      <c r="A699" s="3">
        <v>2400711</v>
      </c>
      <c r="B699" s="3" t="s">
        <v>1574</v>
      </c>
      <c r="C699" s="3" t="s">
        <v>1257</v>
      </c>
      <c r="D699" s="3" t="s">
        <v>1258</v>
      </c>
      <c r="E699" s="3" t="s">
        <v>1496</v>
      </c>
    </row>
    <row r="700" spans="1:5">
      <c r="A700" s="3">
        <v>2400729</v>
      </c>
      <c r="B700" s="3" t="s">
        <v>1575</v>
      </c>
      <c r="C700" s="3" t="s">
        <v>256</v>
      </c>
      <c r="D700" s="3" t="s">
        <v>1254</v>
      </c>
      <c r="E700" s="3" t="s">
        <v>1494</v>
      </c>
    </row>
    <row r="701" spans="1:5">
      <c r="A701" s="3">
        <v>2400729</v>
      </c>
      <c r="B701" s="3" t="s">
        <v>1576</v>
      </c>
      <c r="C701" s="3" t="s">
        <v>1257</v>
      </c>
      <c r="D701" s="3" t="s">
        <v>1258</v>
      </c>
      <c r="E701" s="3" t="s">
        <v>1496</v>
      </c>
    </row>
    <row r="702" spans="1:5">
      <c r="A702" s="3">
        <v>2400737</v>
      </c>
      <c r="B702" s="3" t="s">
        <v>1577</v>
      </c>
      <c r="C702" s="3" t="s">
        <v>256</v>
      </c>
      <c r="D702" s="3" t="s">
        <v>1254</v>
      </c>
      <c r="E702" s="3" t="s">
        <v>1494</v>
      </c>
    </row>
    <row r="703" spans="1:5">
      <c r="A703" s="3">
        <v>2400737</v>
      </c>
      <c r="B703" s="3" t="s">
        <v>1577</v>
      </c>
      <c r="C703" s="3" t="s">
        <v>1257</v>
      </c>
      <c r="D703" s="3" t="s">
        <v>1258</v>
      </c>
      <c r="E703" s="3" t="s">
        <v>1496</v>
      </c>
    </row>
    <row r="704" spans="1:5">
      <c r="A704" s="3">
        <v>2400745</v>
      </c>
      <c r="B704" s="3" t="s">
        <v>1578</v>
      </c>
      <c r="C704" s="3" t="s">
        <v>256</v>
      </c>
      <c r="D704" s="3" t="s">
        <v>1254</v>
      </c>
      <c r="E704" s="3" t="s">
        <v>1494</v>
      </c>
    </row>
    <row r="705" spans="1:5">
      <c r="A705" s="3">
        <v>2400745</v>
      </c>
      <c r="B705" s="3" t="s">
        <v>1578</v>
      </c>
      <c r="C705" s="3" t="s">
        <v>1257</v>
      </c>
      <c r="D705" s="3" t="s">
        <v>1258</v>
      </c>
      <c r="E705" s="3" t="s">
        <v>1496</v>
      </c>
    </row>
    <row r="706" spans="1:5">
      <c r="A706" s="3">
        <v>2400752</v>
      </c>
      <c r="B706" s="3" t="s">
        <v>1579</v>
      </c>
      <c r="C706" s="3" t="s">
        <v>256</v>
      </c>
      <c r="D706" s="3" t="s">
        <v>1254</v>
      </c>
      <c r="E706" s="3" t="s">
        <v>1494</v>
      </c>
    </row>
    <row r="707" spans="1:5">
      <c r="A707" s="3">
        <v>2400752</v>
      </c>
      <c r="B707" s="3" t="s">
        <v>1579</v>
      </c>
      <c r="C707" s="3" t="s">
        <v>1257</v>
      </c>
      <c r="D707" s="3" t="s">
        <v>1258</v>
      </c>
      <c r="E707" s="3" t="s">
        <v>1496</v>
      </c>
    </row>
    <row r="708" spans="1:5">
      <c r="A708" s="3">
        <v>2400760</v>
      </c>
      <c r="B708" s="3" t="s">
        <v>1580</v>
      </c>
      <c r="C708" s="3" t="s">
        <v>256</v>
      </c>
      <c r="D708" s="3" t="s">
        <v>1254</v>
      </c>
      <c r="E708" s="3" t="s">
        <v>1494</v>
      </c>
    </row>
    <row r="709" spans="1:5">
      <c r="A709" s="3">
        <v>2400760</v>
      </c>
      <c r="B709" s="3" t="s">
        <v>1581</v>
      </c>
      <c r="C709" s="3" t="s">
        <v>1257</v>
      </c>
      <c r="D709" s="3" t="s">
        <v>1258</v>
      </c>
      <c r="E709" s="3" t="s">
        <v>1496</v>
      </c>
    </row>
    <row r="710" spans="1:5">
      <c r="A710" s="3">
        <v>2400778</v>
      </c>
      <c r="B710" s="3" t="s">
        <v>1582</v>
      </c>
      <c r="C710" s="3" t="s">
        <v>256</v>
      </c>
      <c r="D710" s="3" t="s">
        <v>1254</v>
      </c>
      <c r="E710" s="3" t="s">
        <v>1494</v>
      </c>
    </row>
    <row r="711" spans="1:5">
      <c r="A711" s="3">
        <v>2400778</v>
      </c>
      <c r="B711" s="3" t="s">
        <v>1582</v>
      </c>
      <c r="C711" s="3" t="s">
        <v>1257</v>
      </c>
      <c r="D711" s="3" t="s">
        <v>1258</v>
      </c>
      <c r="E711" s="3" t="s">
        <v>1496</v>
      </c>
    </row>
    <row r="712" spans="1:5">
      <c r="A712" s="3">
        <v>2400786</v>
      </c>
      <c r="B712" s="3" t="s">
        <v>1583</v>
      </c>
      <c r="C712" s="3" t="s">
        <v>256</v>
      </c>
      <c r="D712" s="3" t="s">
        <v>1254</v>
      </c>
      <c r="E712" s="3" t="s">
        <v>1494</v>
      </c>
    </row>
    <row r="713" spans="1:5">
      <c r="A713" s="3">
        <v>2400786</v>
      </c>
      <c r="B713" s="3" t="s">
        <v>1583</v>
      </c>
      <c r="C713" s="3" t="s">
        <v>1257</v>
      </c>
      <c r="D713" s="3" t="s">
        <v>1258</v>
      </c>
      <c r="E713" s="3" t="s">
        <v>1496</v>
      </c>
    </row>
    <row r="714" spans="1:5">
      <c r="A714" s="3">
        <v>2400794</v>
      </c>
      <c r="B714" s="3" t="s">
        <v>1584</v>
      </c>
      <c r="C714" s="3" t="s">
        <v>256</v>
      </c>
      <c r="D714" s="3" t="s">
        <v>1254</v>
      </c>
      <c r="E714" s="3" t="s">
        <v>1494</v>
      </c>
    </row>
    <row r="715" spans="1:5">
      <c r="A715" s="3">
        <v>2400794</v>
      </c>
      <c r="B715" s="3" t="s">
        <v>1584</v>
      </c>
      <c r="C715" s="3" t="s">
        <v>1257</v>
      </c>
      <c r="D715" s="3" t="s">
        <v>1258</v>
      </c>
      <c r="E715" s="3" t="s">
        <v>1496</v>
      </c>
    </row>
    <row r="716" spans="1:5" ht="25.5">
      <c r="A716" s="3">
        <v>2400802</v>
      </c>
      <c r="B716" s="499" t="s">
        <v>1585</v>
      </c>
      <c r="C716" s="3" t="s">
        <v>256</v>
      </c>
      <c r="D716" s="3" t="s">
        <v>1254</v>
      </c>
      <c r="E716" s="3" t="s">
        <v>1494</v>
      </c>
    </row>
    <row r="717" spans="1:5" ht="25.5">
      <c r="A717" s="3">
        <v>2400802</v>
      </c>
      <c r="B717" s="499" t="s">
        <v>1586</v>
      </c>
      <c r="C717" s="3" t="s">
        <v>1257</v>
      </c>
      <c r="D717" s="3" t="s">
        <v>1258</v>
      </c>
      <c r="E717" s="3" t="s">
        <v>1496</v>
      </c>
    </row>
    <row r="718" spans="1:5">
      <c r="A718" s="3">
        <v>2400810</v>
      </c>
      <c r="B718" s="3" t="s">
        <v>1587</v>
      </c>
      <c r="C718" s="3" t="s">
        <v>256</v>
      </c>
      <c r="D718" s="3" t="s">
        <v>1254</v>
      </c>
      <c r="E718" s="3" t="s">
        <v>1588</v>
      </c>
    </row>
    <row r="719" spans="1:5">
      <c r="A719" s="3">
        <v>2400810</v>
      </c>
      <c r="B719" s="3" t="s">
        <v>1589</v>
      </c>
      <c r="C719" s="3" t="s">
        <v>1257</v>
      </c>
      <c r="D719" s="3" t="s">
        <v>1258</v>
      </c>
      <c r="E719" s="3" t="s">
        <v>1496</v>
      </c>
    </row>
    <row r="720" spans="1:5">
      <c r="A720" s="3">
        <v>2400828</v>
      </c>
      <c r="B720" s="3" t="s">
        <v>1590</v>
      </c>
      <c r="C720" s="3" t="s">
        <v>256</v>
      </c>
      <c r="D720" s="3" t="s">
        <v>1254</v>
      </c>
      <c r="E720" s="3" t="s">
        <v>1588</v>
      </c>
    </row>
    <row r="721" spans="1:5">
      <c r="A721" s="3">
        <v>2400828</v>
      </c>
      <c r="B721" s="3" t="s">
        <v>1590</v>
      </c>
      <c r="C721" s="3" t="s">
        <v>1257</v>
      </c>
      <c r="D721" s="3" t="s">
        <v>1258</v>
      </c>
      <c r="E721" s="3" t="s">
        <v>1496</v>
      </c>
    </row>
    <row r="722" spans="1:5">
      <c r="A722" s="3">
        <v>2400836</v>
      </c>
      <c r="B722" s="3" t="s">
        <v>1591</v>
      </c>
      <c r="C722" s="3" t="s">
        <v>256</v>
      </c>
      <c r="D722" s="3" t="s">
        <v>1254</v>
      </c>
      <c r="E722" s="3" t="s">
        <v>1588</v>
      </c>
    </row>
    <row r="723" spans="1:5">
      <c r="A723" s="3">
        <v>2400836</v>
      </c>
      <c r="B723" s="3" t="s">
        <v>1591</v>
      </c>
      <c r="C723" s="3" t="s">
        <v>430</v>
      </c>
      <c r="D723" s="3" t="s">
        <v>1260</v>
      </c>
      <c r="E723" s="3" t="s">
        <v>1495</v>
      </c>
    </row>
    <row r="724" spans="1:5">
      <c r="A724" s="3">
        <v>2400836</v>
      </c>
      <c r="B724" s="3" t="s">
        <v>1591</v>
      </c>
      <c r="C724" s="3" t="s">
        <v>1257</v>
      </c>
      <c r="D724" s="3" t="s">
        <v>1258</v>
      </c>
      <c r="E724" s="3" t="s">
        <v>1496</v>
      </c>
    </row>
    <row r="725" spans="1:5">
      <c r="A725" s="3">
        <v>2400844</v>
      </c>
      <c r="B725" s="3" t="s">
        <v>1592</v>
      </c>
      <c r="C725" s="3" t="s">
        <v>256</v>
      </c>
      <c r="D725" s="3" t="s">
        <v>1254</v>
      </c>
      <c r="E725" s="3" t="s">
        <v>1588</v>
      </c>
    </row>
    <row r="726" spans="1:5">
      <c r="A726" s="3">
        <v>2400844</v>
      </c>
      <c r="B726" s="3" t="s">
        <v>1592</v>
      </c>
      <c r="C726" s="3" t="s">
        <v>1257</v>
      </c>
      <c r="D726" s="3" t="s">
        <v>1258</v>
      </c>
      <c r="E726" s="3" t="s">
        <v>1496</v>
      </c>
    </row>
    <row r="727" spans="1:5">
      <c r="A727" s="3">
        <v>2400851</v>
      </c>
      <c r="B727" s="3" t="s">
        <v>1593</v>
      </c>
      <c r="C727" s="3" t="s">
        <v>256</v>
      </c>
      <c r="D727" s="3" t="s">
        <v>1254</v>
      </c>
      <c r="E727" s="3" t="s">
        <v>1588</v>
      </c>
    </row>
    <row r="728" spans="1:5">
      <c r="A728" s="3">
        <v>2400851</v>
      </c>
      <c r="B728" s="3" t="s">
        <v>1593</v>
      </c>
      <c r="C728" s="3" t="s">
        <v>1257</v>
      </c>
      <c r="D728" s="3" t="s">
        <v>1258</v>
      </c>
      <c r="E728" s="3" t="s">
        <v>1496</v>
      </c>
    </row>
    <row r="729" spans="1:5">
      <c r="A729" s="3">
        <v>2400869</v>
      </c>
      <c r="B729" s="3" t="s">
        <v>1594</v>
      </c>
      <c r="C729" s="3" t="s">
        <v>256</v>
      </c>
      <c r="D729" s="3" t="s">
        <v>1254</v>
      </c>
      <c r="E729" s="3" t="s">
        <v>1588</v>
      </c>
    </row>
    <row r="730" spans="1:5">
      <c r="A730" s="3">
        <v>2400869</v>
      </c>
      <c r="B730" s="3" t="s">
        <v>1594</v>
      </c>
      <c r="C730" s="3" t="s">
        <v>1257</v>
      </c>
      <c r="D730" s="3" t="s">
        <v>1258</v>
      </c>
      <c r="E730" s="3" t="s">
        <v>1496</v>
      </c>
    </row>
    <row r="731" spans="1:5">
      <c r="A731" s="3">
        <v>2400877</v>
      </c>
      <c r="B731" s="3" t="s">
        <v>1595</v>
      </c>
      <c r="C731" s="3" t="s">
        <v>256</v>
      </c>
      <c r="D731" s="3" t="s">
        <v>1254</v>
      </c>
      <c r="E731" s="3" t="s">
        <v>1588</v>
      </c>
    </row>
    <row r="732" spans="1:5">
      <c r="A732" s="3">
        <v>2400877</v>
      </c>
      <c r="B732" s="3" t="s">
        <v>1595</v>
      </c>
      <c r="C732" s="3" t="s">
        <v>1257</v>
      </c>
      <c r="D732" s="3" t="s">
        <v>1258</v>
      </c>
      <c r="E732" s="3" t="s">
        <v>1496</v>
      </c>
    </row>
    <row r="733" spans="1:5">
      <c r="A733" s="3">
        <v>2400885</v>
      </c>
      <c r="B733" s="3" t="s">
        <v>1596</v>
      </c>
      <c r="C733" s="3" t="s">
        <v>256</v>
      </c>
      <c r="D733" s="3" t="s">
        <v>1254</v>
      </c>
      <c r="E733" s="3" t="s">
        <v>1588</v>
      </c>
    </row>
    <row r="734" spans="1:5">
      <c r="A734" s="3">
        <v>2400885</v>
      </c>
      <c r="B734" s="3" t="s">
        <v>1596</v>
      </c>
      <c r="C734" s="3" t="s">
        <v>1257</v>
      </c>
      <c r="D734" s="3" t="s">
        <v>1258</v>
      </c>
      <c r="E734" s="3" t="s">
        <v>1496</v>
      </c>
    </row>
    <row r="735" spans="1:5">
      <c r="A735" s="3">
        <v>2400893</v>
      </c>
      <c r="B735" s="3" t="s">
        <v>1597</v>
      </c>
      <c r="C735" s="3" t="s">
        <v>256</v>
      </c>
      <c r="D735" s="3" t="s">
        <v>1254</v>
      </c>
      <c r="E735" s="3" t="s">
        <v>1588</v>
      </c>
    </row>
    <row r="736" spans="1:5">
      <c r="A736" s="3">
        <v>2400893</v>
      </c>
      <c r="B736" s="3" t="s">
        <v>1597</v>
      </c>
      <c r="C736" s="3" t="s">
        <v>1257</v>
      </c>
      <c r="D736" s="3" t="s">
        <v>1258</v>
      </c>
      <c r="E736" s="3" t="s">
        <v>1496</v>
      </c>
    </row>
    <row r="737" spans="1:5">
      <c r="A737" s="3">
        <v>2400901</v>
      </c>
      <c r="B737" s="3" t="s">
        <v>1598</v>
      </c>
      <c r="C737" s="3" t="s">
        <v>256</v>
      </c>
      <c r="D737" s="3" t="s">
        <v>1254</v>
      </c>
      <c r="E737" s="3" t="s">
        <v>1588</v>
      </c>
    </row>
    <row r="738" spans="1:5">
      <c r="A738" s="3">
        <v>2400901</v>
      </c>
      <c r="B738" s="3" t="s">
        <v>1598</v>
      </c>
      <c r="C738" s="3" t="s">
        <v>1257</v>
      </c>
      <c r="D738" s="3" t="s">
        <v>1258</v>
      </c>
      <c r="E738" s="3" t="s">
        <v>1496</v>
      </c>
    </row>
    <row r="739" spans="1:5">
      <c r="A739" s="3">
        <v>2400919</v>
      </c>
      <c r="B739" s="3" t="s">
        <v>1599</v>
      </c>
      <c r="C739" s="3" t="s">
        <v>256</v>
      </c>
      <c r="D739" s="3" t="s">
        <v>1254</v>
      </c>
      <c r="E739" s="3" t="s">
        <v>1588</v>
      </c>
    </row>
    <row r="740" spans="1:5">
      <c r="A740" s="3">
        <v>2400919</v>
      </c>
      <c r="B740" s="3" t="s">
        <v>1599</v>
      </c>
      <c r="C740" s="3" t="s">
        <v>1257</v>
      </c>
      <c r="D740" s="3" t="s">
        <v>1258</v>
      </c>
      <c r="E740" s="3" t="s">
        <v>1496</v>
      </c>
    </row>
    <row r="741" spans="1:5">
      <c r="A741" s="3">
        <v>2400927</v>
      </c>
      <c r="B741" s="3" t="s">
        <v>1600</v>
      </c>
      <c r="C741" s="3" t="s">
        <v>256</v>
      </c>
      <c r="D741" s="3" t="s">
        <v>1254</v>
      </c>
      <c r="E741" s="3" t="s">
        <v>1588</v>
      </c>
    </row>
    <row r="742" spans="1:5">
      <c r="A742" s="3">
        <v>2400927</v>
      </c>
      <c r="B742" s="3" t="s">
        <v>1600</v>
      </c>
      <c r="C742" s="3" t="s">
        <v>1257</v>
      </c>
      <c r="D742" s="3" t="s">
        <v>1258</v>
      </c>
      <c r="E742" s="3" t="s">
        <v>1496</v>
      </c>
    </row>
    <row r="743" spans="1:5">
      <c r="A743" s="3">
        <v>2400935</v>
      </c>
      <c r="B743" s="3" t="s">
        <v>1601</v>
      </c>
      <c r="C743" s="3" t="s">
        <v>256</v>
      </c>
      <c r="D743" s="3" t="s">
        <v>1254</v>
      </c>
      <c r="E743" s="3" t="s">
        <v>1588</v>
      </c>
    </row>
    <row r="744" spans="1:5">
      <c r="A744" s="3">
        <v>2400935</v>
      </c>
      <c r="B744" s="3" t="s">
        <v>1601</v>
      </c>
      <c r="C744" s="3" t="s">
        <v>1257</v>
      </c>
      <c r="D744" s="3" t="s">
        <v>1258</v>
      </c>
      <c r="E744" s="3" t="s">
        <v>1496</v>
      </c>
    </row>
    <row r="745" spans="1:5">
      <c r="A745" s="3">
        <v>2400943</v>
      </c>
      <c r="B745" s="3" t="s">
        <v>1602</v>
      </c>
      <c r="C745" s="3" t="s">
        <v>256</v>
      </c>
      <c r="D745" s="3" t="s">
        <v>1254</v>
      </c>
      <c r="E745" s="3" t="s">
        <v>1588</v>
      </c>
    </row>
    <row r="746" spans="1:5">
      <c r="A746" s="3">
        <v>2400943</v>
      </c>
      <c r="B746" s="3" t="s">
        <v>1602</v>
      </c>
      <c r="C746" s="3" t="s">
        <v>1257</v>
      </c>
      <c r="D746" s="3" t="s">
        <v>1258</v>
      </c>
      <c r="E746" s="3" t="s">
        <v>1496</v>
      </c>
    </row>
    <row r="747" spans="1:5">
      <c r="A747" s="3">
        <v>2400950</v>
      </c>
      <c r="B747" s="3" t="s">
        <v>1603</v>
      </c>
      <c r="C747" s="3" t="s">
        <v>256</v>
      </c>
      <c r="D747" s="3" t="s">
        <v>1254</v>
      </c>
      <c r="E747" s="3" t="s">
        <v>1588</v>
      </c>
    </row>
    <row r="748" spans="1:5">
      <c r="A748" s="3">
        <v>2400950</v>
      </c>
      <c r="B748" s="3" t="s">
        <v>1603</v>
      </c>
      <c r="C748" s="3" t="s">
        <v>430</v>
      </c>
      <c r="D748" s="3" t="s">
        <v>1260</v>
      </c>
      <c r="E748" s="3" t="s">
        <v>1495</v>
      </c>
    </row>
    <row r="749" spans="1:5">
      <c r="A749" s="3">
        <v>2400950</v>
      </c>
      <c r="B749" s="3" t="s">
        <v>1603</v>
      </c>
      <c r="C749" s="3" t="s">
        <v>1257</v>
      </c>
      <c r="D749" s="3" t="s">
        <v>1258</v>
      </c>
      <c r="E749" s="3" t="s">
        <v>1496</v>
      </c>
    </row>
    <row r="750" spans="1:5">
      <c r="A750" s="3">
        <v>2400968</v>
      </c>
      <c r="B750" s="3" t="s">
        <v>1604</v>
      </c>
      <c r="C750" s="3" t="s">
        <v>256</v>
      </c>
      <c r="D750" s="3" t="s">
        <v>1254</v>
      </c>
      <c r="E750" s="3" t="s">
        <v>1588</v>
      </c>
    </row>
    <row r="751" spans="1:5">
      <c r="A751" s="3">
        <v>2400968</v>
      </c>
      <c r="B751" s="3" t="s">
        <v>1604</v>
      </c>
      <c r="C751" s="3" t="s">
        <v>430</v>
      </c>
      <c r="D751" s="3" t="s">
        <v>1260</v>
      </c>
      <c r="E751" s="3" t="s">
        <v>1495</v>
      </c>
    </row>
    <row r="752" spans="1:5">
      <c r="A752" s="3">
        <v>2400968</v>
      </c>
      <c r="B752" s="3" t="s">
        <v>1604</v>
      </c>
      <c r="C752" s="3" t="s">
        <v>1257</v>
      </c>
      <c r="D752" s="3" t="s">
        <v>1258</v>
      </c>
      <c r="E752" s="3" t="s">
        <v>1496</v>
      </c>
    </row>
    <row r="753" spans="1:5">
      <c r="A753" s="3">
        <v>2400976</v>
      </c>
      <c r="B753" s="3" t="s">
        <v>1605</v>
      </c>
      <c r="C753" s="3" t="s">
        <v>256</v>
      </c>
      <c r="D753" s="3" t="s">
        <v>1254</v>
      </c>
      <c r="E753" s="3" t="s">
        <v>1494</v>
      </c>
    </row>
    <row r="754" spans="1:5">
      <c r="A754" s="3">
        <v>2400976</v>
      </c>
      <c r="B754" s="3" t="s">
        <v>1605</v>
      </c>
      <c r="C754" s="3" t="s">
        <v>430</v>
      </c>
      <c r="D754" s="3" t="s">
        <v>1260</v>
      </c>
      <c r="E754" s="3" t="s">
        <v>1495</v>
      </c>
    </row>
    <row r="755" spans="1:5">
      <c r="A755" s="3">
        <v>2400976</v>
      </c>
      <c r="B755" s="3" t="s">
        <v>1605</v>
      </c>
      <c r="C755" s="3" t="s">
        <v>1257</v>
      </c>
      <c r="D755" s="3" t="s">
        <v>1258</v>
      </c>
      <c r="E755" s="3" t="s">
        <v>1496</v>
      </c>
    </row>
    <row r="756" spans="1:5">
      <c r="A756" s="3">
        <v>2400984</v>
      </c>
      <c r="B756" s="3" t="s">
        <v>1606</v>
      </c>
      <c r="C756" s="3" t="s">
        <v>256</v>
      </c>
      <c r="D756" s="3" t="s">
        <v>1254</v>
      </c>
      <c r="E756" s="3" t="s">
        <v>1494</v>
      </c>
    </row>
    <row r="757" spans="1:5">
      <c r="A757" s="3">
        <v>2400984</v>
      </c>
      <c r="B757" s="3" t="s">
        <v>1606</v>
      </c>
      <c r="C757" s="3" t="s">
        <v>430</v>
      </c>
      <c r="D757" s="3" t="s">
        <v>1260</v>
      </c>
      <c r="E757" s="3" t="s">
        <v>1495</v>
      </c>
    </row>
    <row r="758" spans="1:5">
      <c r="A758" s="3">
        <v>2400984</v>
      </c>
      <c r="B758" s="3" t="s">
        <v>1606</v>
      </c>
      <c r="C758" s="3" t="s">
        <v>1257</v>
      </c>
      <c r="D758" s="3" t="s">
        <v>1258</v>
      </c>
      <c r="E758" s="3" t="s">
        <v>1496</v>
      </c>
    </row>
    <row r="759" spans="1:5">
      <c r="A759" s="3">
        <v>2400992</v>
      </c>
      <c r="B759" s="3" t="s">
        <v>1607</v>
      </c>
      <c r="C759" s="3" t="s">
        <v>256</v>
      </c>
      <c r="D759" s="3" t="s">
        <v>1254</v>
      </c>
      <c r="E759" s="3" t="s">
        <v>1494</v>
      </c>
    </row>
    <row r="760" spans="1:5">
      <c r="A760" s="3">
        <v>2400992</v>
      </c>
      <c r="B760" s="3" t="s">
        <v>1607</v>
      </c>
      <c r="C760" s="3" t="s">
        <v>1257</v>
      </c>
      <c r="D760" s="3" t="s">
        <v>1258</v>
      </c>
      <c r="E760" s="3" t="s">
        <v>1496</v>
      </c>
    </row>
    <row r="761" spans="1:5">
      <c r="A761" s="3">
        <v>2401008</v>
      </c>
      <c r="B761" s="3" t="s">
        <v>1608</v>
      </c>
      <c r="C761" s="3" t="s">
        <v>256</v>
      </c>
      <c r="D761" s="3" t="s">
        <v>1254</v>
      </c>
      <c r="E761" s="3" t="s">
        <v>1494</v>
      </c>
    </row>
    <row r="762" spans="1:5">
      <c r="A762" s="3">
        <v>2401008</v>
      </c>
      <c r="B762" s="3" t="s">
        <v>1608</v>
      </c>
      <c r="C762" s="3" t="s">
        <v>1257</v>
      </c>
      <c r="D762" s="3" t="s">
        <v>1258</v>
      </c>
      <c r="E762" s="3" t="s">
        <v>1496</v>
      </c>
    </row>
    <row r="763" spans="1:5">
      <c r="A763" s="3">
        <v>2401016</v>
      </c>
      <c r="B763" s="3" t="s">
        <v>1609</v>
      </c>
      <c r="C763" s="3" t="s">
        <v>256</v>
      </c>
      <c r="D763" s="3" t="s">
        <v>1254</v>
      </c>
      <c r="E763" s="3" t="s">
        <v>1494</v>
      </c>
    </row>
    <row r="764" spans="1:5">
      <c r="A764" s="3">
        <v>2401016</v>
      </c>
      <c r="B764" s="3" t="s">
        <v>1609</v>
      </c>
      <c r="C764" s="3" t="s">
        <v>1257</v>
      </c>
      <c r="D764" s="3" t="s">
        <v>1258</v>
      </c>
      <c r="E764" s="3" t="s">
        <v>1496</v>
      </c>
    </row>
    <row r="765" spans="1:5">
      <c r="A765" s="3">
        <v>2401024</v>
      </c>
      <c r="B765" s="3" t="s">
        <v>1610</v>
      </c>
      <c r="C765" s="3" t="s">
        <v>256</v>
      </c>
      <c r="D765" s="3" t="s">
        <v>1254</v>
      </c>
      <c r="E765" s="3" t="s">
        <v>1494</v>
      </c>
    </row>
    <row r="766" spans="1:5">
      <c r="A766" s="3">
        <v>2401024</v>
      </c>
      <c r="B766" s="3" t="s">
        <v>1610</v>
      </c>
      <c r="C766" s="3" t="s">
        <v>1257</v>
      </c>
      <c r="D766" s="3" t="s">
        <v>1258</v>
      </c>
      <c r="E766" s="3" t="s">
        <v>1496</v>
      </c>
    </row>
    <row r="767" spans="1:5">
      <c r="A767" s="3">
        <v>2401032</v>
      </c>
      <c r="B767" s="3" t="s">
        <v>1611</v>
      </c>
      <c r="C767" s="3" t="s">
        <v>256</v>
      </c>
      <c r="D767" s="3" t="s">
        <v>1254</v>
      </c>
      <c r="E767" s="3" t="s">
        <v>1494</v>
      </c>
    </row>
    <row r="768" spans="1:5">
      <c r="A768" s="3">
        <v>2401032</v>
      </c>
      <c r="B768" s="3" t="s">
        <v>1611</v>
      </c>
      <c r="C768" s="3" t="s">
        <v>1257</v>
      </c>
      <c r="D768" s="3" t="s">
        <v>1258</v>
      </c>
      <c r="E768" s="3" t="s">
        <v>1496</v>
      </c>
    </row>
    <row r="769" spans="1:5">
      <c r="A769" s="3">
        <v>2401040</v>
      </c>
      <c r="B769" s="3" t="s">
        <v>1612</v>
      </c>
      <c r="C769" s="3" t="s">
        <v>256</v>
      </c>
      <c r="D769" s="3" t="s">
        <v>1254</v>
      </c>
      <c r="E769" s="3" t="s">
        <v>1494</v>
      </c>
    </row>
    <row r="770" spans="1:5">
      <c r="A770" s="3">
        <v>2401040</v>
      </c>
      <c r="B770" s="3" t="s">
        <v>1612</v>
      </c>
      <c r="C770" s="3" t="s">
        <v>1257</v>
      </c>
      <c r="D770" s="3" t="s">
        <v>1258</v>
      </c>
      <c r="E770" s="3" t="s">
        <v>1496</v>
      </c>
    </row>
    <row r="771" spans="1:5">
      <c r="A771" s="3">
        <v>2401057</v>
      </c>
      <c r="B771" s="3" t="s">
        <v>1613</v>
      </c>
      <c r="C771" s="3" t="s">
        <v>256</v>
      </c>
      <c r="D771" s="3" t="s">
        <v>1254</v>
      </c>
      <c r="E771" s="3" t="s">
        <v>1494</v>
      </c>
    </row>
    <row r="772" spans="1:5">
      <c r="A772" s="3">
        <v>2401057</v>
      </c>
      <c r="B772" s="3" t="s">
        <v>1613</v>
      </c>
      <c r="C772" s="3" t="s">
        <v>1257</v>
      </c>
      <c r="D772" s="3" t="s">
        <v>1258</v>
      </c>
      <c r="E772" s="3" t="s">
        <v>1496</v>
      </c>
    </row>
    <row r="773" spans="1:5">
      <c r="A773" s="3">
        <v>2401065</v>
      </c>
      <c r="B773" s="3" t="s">
        <v>1614</v>
      </c>
      <c r="C773" s="3" t="s">
        <v>256</v>
      </c>
      <c r="D773" s="3" t="s">
        <v>1254</v>
      </c>
      <c r="E773" s="3" t="s">
        <v>1494</v>
      </c>
    </row>
    <row r="774" spans="1:5">
      <c r="A774" s="3">
        <v>2401065</v>
      </c>
      <c r="B774" s="3" t="s">
        <v>1614</v>
      </c>
      <c r="C774" s="3" t="s">
        <v>1257</v>
      </c>
      <c r="D774" s="3" t="s">
        <v>1258</v>
      </c>
      <c r="E774" s="3" t="s">
        <v>1496</v>
      </c>
    </row>
    <row r="775" spans="1:5">
      <c r="A775" s="3">
        <v>2401073</v>
      </c>
      <c r="B775" s="3" t="s">
        <v>1615</v>
      </c>
      <c r="C775" s="3" t="s">
        <v>256</v>
      </c>
      <c r="D775" s="3" t="s">
        <v>1254</v>
      </c>
      <c r="E775" s="3" t="s">
        <v>1494</v>
      </c>
    </row>
    <row r="776" spans="1:5">
      <c r="A776" s="3">
        <v>2401073</v>
      </c>
      <c r="B776" s="3" t="s">
        <v>1615</v>
      </c>
      <c r="C776" s="3" t="s">
        <v>1257</v>
      </c>
      <c r="D776" s="3" t="s">
        <v>1258</v>
      </c>
      <c r="E776" s="3" t="s">
        <v>1496</v>
      </c>
    </row>
    <row r="777" spans="1:5">
      <c r="A777" s="3">
        <v>2401099</v>
      </c>
      <c r="B777" s="3" t="s">
        <v>1616</v>
      </c>
      <c r="C777" s="3" t="s">
        <v>256</v>
      </c>
      <c r="D777" s="3" t="s">
        <v>1254</v>
      </c>
      <c r="E777" s="3" t="s">
        <v>1494</v>
      </c>
    </row>
    <row r="778" spans="1:5">
      <c r="A778" s="3">
        <v>2401099</v>
      </c>
      <c r="B778" s="3" t="s">
        <v>1616</v>
      </c>
      <c r="C778" s="3" t="s">
        <v>430</v>
      </c>
      <c r="D778" s="3" t="s">
        <v>1260</v>
      </c>
      <c r="E778" s="3" t="s">
        <v>1495</v>
      </c>
    </row>
    <row r="779" spans="1:5">
      <c r="A779" s="3">
        <v>2401099</v>
      </c>
      <c r="B779" s="3" t="s">
        <v>1616</v>
      </c>
      <c r="C779" s="3" t="s">
        <v>1257</v>
      </c>
      <c r="D779" s="3" t="s">
        <v>1258</v>
      </c>
      <c r="E779" s="3" t="s">
        <v>1496</v>
      </c>
    </row>
    <row r="780" spans="1:5">
      <c r="A780" s="3">
        <v>2401107</v>
      </c>
      <c r="B780" s="3" t="s">
        <v>1617</v>
      </c>
      <c r="C780" s="3" t="s">
        <v>256</v>
      </c>
      <c r="D780" s="3" t="s">
        <v>1254</v>
      </c>
      <c r="E780" s="3" t="s">
        <v>1494</v>
      </c>
    </row>
    <row r="781" spans="1:5">
      <c r="A781" s="3">
        <v>2401107</v>
      </c>
      <c r="B781" s="3" t="s">
        <v>1617</v>
      </c>
      <c r="C781" s="3" t="s">
        <v>430</v>
      </c>
      <c r="D781" s="3" t="s">
        <v>1260</v>
      </c>
      <c r="E781" s="3" t="s">
        <v>1495</v>
      </c>
    </row>
    <row r="782" spans="1:5">
      <c r="A782" s="3">
        <v>2401107</v>
      </c>
      <c r="B782" s="3" t="s">
        <v>1617</v>
      </c>
      <c r="C782" s="3" t="s">
        <v>1257</v>
      </c>
      <c r="D782" s="3" t="s">
        <v>1258</v>
      </c>
      <c r="E782" s="3" t="s">
        <v>1496</v>
      </c>
    </row>
    <row r="783" spans="1:5">
      <c r="A783" s="3">
        <v>2401115</v>
      </c>
      <c r="B783" s="3" t="s">
        <v>1618</v>
      </c>
      <c r="C783" s="3" t="s">
        <v>256</v>
      </c>
      <c r="D783" s="3" t="s">
        <v>1254</v>
      </c>
      <c r="E783" s="3" t="s">
        <v>1494</v>
      </c>
    </row>
    <row r="784" spans="1:5">
      <c r="A784" s="3">
        <v>2401115</v>
      </c>
      <c r="B784" s="3" t="s">
        <v>1618</v>
      </c>
      <c r="C784" s="3" t="s">
        <v>1257</v>
      </c>
      <c r="D784" s="3" t="s">
        <v>1258</v>
      </c>
      <c r="E784" s="3" t="s">
        <v>1496</v>
      </c>
    </row>
    <row r="785" spans="1:5">
      <c r="A785" s="3">
        <v>2401123</v>
      </c>
      <c r="B785" s="3" t="s">
        <v>1619</v>
      </c>
      <c r="C785" s="3" t="s">
        <v>256</v>
      </c>
      <c r="D785" s="3" t="s">
        <v>1254</v>
      </c>
      <c r="E785" s="3" t="s">
        <v>1494</v>
      </c>
    </row>
    <row r="786" spans="1:5">
      <c r="A786" s="3">
        <v>2401123</v>
      </c>
      <c r="B786" s="3" t="s">
        <v>1619</v>
      </c>
      <c r="C786" s="3" t="s">
        <v>1257</v>
      </c>
      <c r="D786" s="3" t="s">
        <v>1258</v>
      </c>
      <c r="E786" s="3" t="s">
        <v>1496</v>
      </c>
    </row>
    <row r="787" spans="1:5">
      <c r="A787" s="3">
        <v>2401131</v>
      </c>
      <c r="B787" s="3" t="s">
        <v>1620</v>
      </c>
      <c r="C787" s="3" t="s">
        <v>256</v>
      </c>
      <c r="D787" s="3" t="s">
        <v>1254</v>
      </c>
      <c r="E787" s="3" t="s">
        <v>1494</v>
      </c>
    </row>
    <row r="788" spans="1:5">
      <c r="A788" s="3">
        <v>2401131</v>
      </c>
      <c r="B788" s="3" t="s">
        <v>1620</v>
      </c>
      <c r="C788" s="3" t="s">
        <v>1257</v>
      </c>
      <c r="D788" s="3" t="s">
        <v>1258</v>
      </c>
      <c r="E788" s="3" t="s">
        <v>1496</v>
      </c>
    </row>
    <row r="789" spans="1:5">
      <c r="A789" s="3">
        <v>2401149</v>
      </c>
      <c r="B789" s="3" t="s">
        <v>1621</v>
      </c>
      <c r="C789" s="3" t="s">
        <v>256</v>
      </c>
      <c r="D789" s="3" t="s">
        <v>1254</v>
      </c>
      <c r="E789" s="3" t="s">
        <v>1494</v>
      </c>
    </row>
    <row r="790" spans="1:5">
      <c r="A790" s="3">
        <v>2401149</v>
      </c>
      <c r="B790" s="3" t="s">
        <v>1621</v>
      </c>
      <c r="C790" s="3" t="s">
        <v>1257</v>
      </c>
      <c r="D790" s="3" t="s">
        <v>1258</v>
      </c>
      <c r="E790" s="3" t="s">
        <v>1496</v>
      </c>
    </row>
    <row r="791" spans="1:5">
      <c r="A791" s="3">
        <v>2401156</v>
      </c>
      <c r="B791" s="3" t="s">
        <v>1622</v>
      </c>
      <c r="C791" s="3" t="s">
        <v>256</v>
      </c>
      <c r="D791" s="3" t="s">
        <v>1254</v>
      </c>
      <c r="E791" s="3" t="s">
        <v>1494</v>
      </c>
    </row>
    <row r="792" spans="1:5">
      <c r="A792" s="3">
        <v>2401156</v>
      </c>
      <c r="B792" s="3" t="s">
        <v>1622</v>
      </c>
      <c r="C792" s="3" t="s">
        <v>1257</v>
      </c>
      <c r="D792" s="3" t="s">
        <v>1258</v>
      </c>
      <c r="E792" s="3" t="s">
        <v>1496</v>
      </c>
    </row>
    <row r="793" spans="1:5">
      <c r="A793" s="3">
        <v>2401164</v>
      </c>
      <c r="B793" s="3" t="s">
        <v>1623</v>
      </c>
      <c r="C793" s="3" t="s">
        <v>256</v>
      </c>
      <c r="D793" s="3" t="s">
        <v>1254</v>
      </c>
      <c r="E793" s="3" t="s">
        <v>1494</v>
      </c>
    </row>
    <row r="794" spans="1:5">
      <c r="A794" s="3">
        <v>2401164</v>
      </c>
      <c r="B794" s="3" t="s">
        <v>1623</v>
      </c>
      <c r="C794" s="3" t="s">
        <v>1257</v>
      </c>
      <c r="D794" s="3" t="s">
        <v>1258</v>
      </c>
      <c r="E794" s="3" t="s">
        <v>1496</v>
      </c>
    </row>
    <row r="795" spans="1:5">
      <c r="A795" s="3">
        <v>2401172</v>
      </c>
      <c r="B795" s="3" t="s">
        <v>1624</v>
      </c>
      <c r="C795" s="3" t="s">
        <v>256</v>
      </c>
      <c r="D795" s="3" t="s">
        <v>1254</v>
      </c>
      <c r="E795" s="3" t="s">
        <v>1494</v>
      </c>
    </row>
    <row r="796" spans="1:5">
      <c r="A796" s="3">
        <v>2401172</v>
      </c>
      <c r="B796" s="3" t="s">
        <v>1624</v>
      </c>
      <c r="C796" s="3" t="s">
        <v>1257</v>
      </c>
      <c r="D796" s="3" t="s">
        <v>1258</v>
      </c>
      <c r="E796" s="3" t="s">
        <v>1496</v>
      </c>
    </row>
    <row r="797" spans="1:5">
      <c r="A797" s="3">
        <v>2401180</v>
      </c>
      <c r="B797" s="3" t="s">
        <v>1625</v>
      </c>
      <c r="C797" s="3" t="s">
        <v>256</v>
      </c>
      <c r="D797" s="3" t="s">
        <v>1254</v>
      </c>
      <c r="E797" s="3" t="s">
        <v>1494</v>
      </c>
    </row>
    <row r="798" spans="1:5">
      <c r="A798" s="3">
        <v>2401180</v>
      </c>
      <c r="B798" s="3" t="s">
        <v>1625</v>
      </c>
      <c r="C798" s="3" t="s">
        <v>1257</v>
      </c>
      <c r="D798" s="3" t="s">
        <v>1258</v>
      </c>
      <c r="E798" s="3" t="s">
        <v>1496</v>
      </c>
    </row>
    <row r="799" spans="1:5">
      <c r="A799" s="3">
        <v>2401198</v>
      </c>
      <c r="B799" s="3" t="s">
        <v>1626</v>
      </c>
      <c r="C799" s="3" t="s">
        <v>256</v>
      </c>
      <c r="D799" s="3" t="s">
        <v>1254</v>
      </c>
      <c r="E799" s="3" t="s">
        <v>1494</v>
      </c>
    </row>
    <row r="800" spans="1:5">
      <c r="A800" s="3">
        <v>2401198</v>
      </c>
      <c r="B800" s="3" t="s">
        <v>1626</v>
      </c>
      <c r="C800" s="3" t="s">
        <v>1257</v>
      </c>
      <c r="D800" s="3" t="s">
        <v>1258</v>
      </c>
      <c r="E800" s="3" t="s">
        <v>1496</v>
      </c>
    </row>
    <row r="801" spans="1:5">
      <c r="A801" s="3">
        <v>2401206</v>
      </c>
      <c r="B801" s="3" t="s">
        <v>1627</v>
      </c>
      <c r="C801" s="3" t="s">
        <v>256</v>
      </c>
      <c r="D801" s="3" t="s">
        <v>1254</v>
      </c>
      <c r="E801" s="3" t="s">
        <v>1494</v>
      </c>
    </row>
    <row r="802" spans="1:5">
      <c r="A802" s="3">
        <v>2401206</v>
      </c>
      <c r="B802" s="3" t="s">
        <v>1627</v>
      </c>
      <c r="C802" s="3" t="s">
        <v>1257</v>
      </c>
      <c r="D802" s="3" t="s">
        <v>1258</v>
      </c>
      <c r="E802" s="3" t="s">
        <v>1496</v>
      </c>
    </row>
    <row r="803" spans="1:5">
      <c r="A803" s="3">
        <v>2401214</v>
      </c>
      <c r="B803" s="3" t="s">
        <v>1628</v>
      </c>
      <c r="C803" s="3" t="s">
        <v>256</v>
      </c>
      <c r="D803" s="3" t="s">
        <v>1254</v>
      </c>
      <c r="E803" s="3" t="s">
        <v>1494</v>
      </c>
    </row>
    <row r="804" spans="1:5">
      <c r="A804" s="3">
        <v>2401214</v>
      </c>
      <c r="B804" s="3" t="s">
        <v>1628</v>
      </c>
      <c r="C804" s="3" t="s">
        <v>1257</v>
      </c>
      <c r="D804" s="3" t="s">
        <v>1258</v>
      </c>
      <c r="E804" s="3" t="s">
        <v>1496</v>
      </c>
    </row>
    <row r="805" spans="1:5">
      <c r="A805" s="3">
        <v>2401222</v>
      </c>
      <c r="B805" s="3" t="s">
        <v>1629</v>
      </c>
      <c r="C805" s="3" t="s">
        <v>256</v>
      </c>
      <c r="D805" s="3" t="s">
        <v>1254</v>
      </c>
      <c r="E805" s="3" t="s">
        <v>1494</v>
      </c>
    </row>
    <row r="806" spans="1:5">
      <c r="A806" s="3">
        <v>2401222</v>
      </c>
      <c r="B806" s="3" t="s">
        <v>1629</v>
      </c>
      <c r="C806" s="3" t="s">
        <v>1257</v>
      </c>
      <c r="D806" s="3" t="s">
        <v>1258</v>
      </c>
      <c r="E806" s="3" t="s">
        <v>1496</v>
      </c>
    </row>
    <row r="807" spans="1:5">
      <c r="A807" s="3">
        <v>2401230</v>
      </c>
      <c r="B807" s="3" t="s">
        <v>1630</v>
      </c>
      <c r="C807" s="3" t="s">
        <v>256</v>
      </c>
      <c r="D807" s="3" t="s">
        <v>1254</v>
      </c>
      <c r="E807" s="3" t="s">
        <v>1494</v>
      </c>
    </row>
    <row r="808" spans="1:5">
      <c r="A808" s="3">
        <v>2401230</v>
      </c>
      <c r="B808" s="3" t="s">
        <v>1630</v>
      </c>
      <c r="C808" s="3" t="s">
        <v>1257</v>
      </c>
      <c r="D808" s="3" t="s">
        <v>1258</v>
      </c>
      <c r="E808" s="3" t="s">
        <v>1496</v>
      </c>
    </row>
    <row r="809" spans="1:5">
      <c r="A809" s="3">
        <v>2401248</v>
      </c>
      <c r="B809" s="3" t="s">
        <v>1631</v>
      </c>
      <c r="C809" s="3" t="s">
        <v>256</v>
      </c>
      <c r="D809" s="3" t="s">
        <v>1254</v>
      </c>
      <c r="E809" s="3" t="s">
        <v>1494</v>
      </c>
    </row>
    <row r="810" spans="1:5">
      <c r="A810" s="3">
        <v>2401248</v>
      </c>
      <c r="B810" s="3" t="s">
        <v>1631</v>
      </c>
      <c r="C810" s="3" t="s">
        <v>1257</v>
      </c>
      <c r="D810" s="3" t="s">
        <v>1258</v>
      </c>
      <c r="E810" s="3" t="s">
        <v>1496</v>
      </c>
    </row>
    <row r="811" spans="1:5">
      <c r="A811" s="3">
        <v>2401255</v>
      </c>
      <c r="B811" s="3" t="s">
        <v>1632</v>
      </c>
      <c r="C811" s="3" t="s">
        <v>256</v>
      </c>
      <c r="D811" s="3" t="s">
        <v>1254</v>
      </c>
      <c r="E811" s="3" t="s">
        <v>1494</v>
      </c>
    </row>
    <row r="812" spans="1:5">
      <c r="A812" s="3">
        <v>2401255</v>
      </c>
      <c r="B812" s="3" t="s">
        <v>1632</v>
      </c>
      <c r="C812" s="3" t="s">
        <v>1257</v>
      </c>
      <c r="D812" s="3" t="s">
        <v>1258</v>
      </c>
      <c r="E812" s="3" t="s">
        <v>1496</v>
      </c>
    </row>
    <row r="813" spans="1:5">
      <c r="A813" s="3">
        <v>2401263</v>
      </c>
      <c r="B813" s="3" t="s">
        <v>1633</v>
      </c>
      <c r="C813" s="3" t="s">
        <v>256</v>
      </c>
      <c r="D813" s="3" t="s">
        <v>1254</v>
      </c>
      <c r="E813" s="3" t="s">
        <v>1494</v>
      </c>
    </row>
    <row r="814" spans="1:5">
      <c r="A814" s="3">
        <v>2401263</v>
      </c>
      <c r="B814" s="3" t="s">
        <v>1633</v>
      </c>
      <c r="C814" s="3" t="s">
        <v>1257</v>
      </c>
      <c r="D814" s="3" t="s">
        <v>1258</v>
      </c>
      <c r="E814" s="3" t="s">
        <v>1496</v>
      </c>
    </row>
    <row r="815" spans="1:5">
      <c r="A815" s="3">
        <v>2401271</v>
      </c>
      <c r="B815" s="3" t="s">
        <v>1634</v>
      </c>
      <c r="C815" s="3" t="s">
        <v>256</v>
      </c>
      <c r="D815" s="3" t="s">
        <v>1254</v>
      </c>
      <c r="E815" s="3" t="s">
        <v>1494</v>
      </c>
    </row>
    <row r="816" spans="1:5">
      <c r="A816" s="3">
        <v>2401271</v>
      </c>
      <c r="B816" s="3" t="s">
        <v>1634</v>
      </c>
      <c r="C816" s="3" t="s">
        <v>1257</v>
      </c>
      <c r="D816" s="3" t="s">
        <v>1258</v>
      </c>
      <c r="E816" s="3" t="s">
        <v>1496</v>
      </c>
    </row>
    <row r="817" spans="1:5">
      <c r="A817" s="3">
        <v>2401289</v>
      </c>
      <c r="B817" s="3" t="s">
        <v>1635</v>
      </c>
      <c r="C817" s="3" t="s">
        <v>256</v>
      </c>
      <c r="D817" s="3" t="s">
        <v>1254</v>
      </c>
      <c r="E817" s="3" t="s">
        <v>1494</v>
      </c>
    </row>
    <row r="818" spans="1:5">
      <c r="A818" s="3">
        <v>2401289</v>
      </c>
      <c r="B818" s="3" t="s">
        <v>1635</v>
      </c>
      <c r="C818" s="3" t="s">
        <v>1257</v>
      </c>
      <c r="D818" s="3" t="s">
        <v>1258</v>
      </c>
      <c r="E818" s="3" t="s">
        <v>1496</v>
      </c>
    </row>
    <row r="819" spans="1:5">
      <c r="A819" s="3">
        <v>2401297</v>
      </c>
      <c r="B819" s="3" t="s">
        <v>1636</v>
      </c>
      <c r="C819" s="3" t="s">
        <v>256</v>
      </c>
      <c r="D819" s="3" t="s">
        <v>1254</v>
      </c>
      <c r="E819" s="3" t="s">
        <v>1494</v>
      </c>
    </row>
    <row r="820" spans="1:5">
      <c r="A820" s="3">
        <v>2401297</v>
      </c>
      <c r="B820" s="3" t="s">
        <v>1636</v>
      </c>
      <c r="C820" s="3" t="s">
        <v>1257</v>
      </c>
      <c r="D820" s="3" t="s">
        <v>1258</v>
      </c>
      <c r="E820" s="3" t="s">
        <v>1496</v>
      </c>
    </row>
    <row r="821" spans="1:5">
      <c r="A821" s="3">
        <v>2401305</v>
      </c>
      <c r="B821" s="3" t="s">
        <v>1637</v>
      </c>
      <c r="C821" s="3" t="s">
        <v>256</v>
      </c>
      <c r="D821" s="3" t="s">
        <v>1254</v>
      </c>
      <c r="E821" s="3" t="s">
        <v>1494</v>
      </c>
    </row>
    <row r="822" spans="1:5">
      <c r="A822" s="3">
        <v>2401305</v>
      </c>
      <c r="B822" s="3" t="s">
        <v>1637</v>
      </c>
      <c r="C822" s="3" t="s">
        <v>1257</v>
      </c>
      <c r="D822" s="3" t="s">
        <v>1258</v>
      </c>
      <c r="E822" s="3" t="s">
        <v>1496</v>
      </c>
    </row>
    <row r="823" spans="1:5">
      <c r="A823" s="3">
        <v>2401321</v>
      </c>
      <c r="B823" s="3" t="s">
        <v>1638</v>
      </c>
      <c r="C823" s="3" t="s">
        <v>256</v>
      </c>
      <c r="D823" s="3" t="s">
        <v>1254</v>
      </c>
      <c r="E823" s="3" t="s">
        <v>1494</v>
      </c>
    </row>
    <row r="824" spans="1:5">
      <c r="A824" s="3">
        <v>2401321</v>
      </c>
      <c r="B824" s="3" t="s">
        <v>1638</v>
      </c>
      <c r="C824" s="3" t="s">
        <v>1257</v>
      </c>
      <c r="D824" s="3" t="s">
        <v>1258</v>
      </c>
      <c r="E824" s="3" t="s">
        <v>1496</v>
      </c>
    </row>
    <row r="825" spans="1:5">
      <c r="A825" s="3">
        <v>2401339</v>
      </c>
      <c r="B825" s="3" t="s">
        <v>1639</v>
      </c>
      <c r="C825" s="3" t="s">
        <v>256</v>
      </c>
      <c r="D825" s="3" t="s">
        <v>1254</v>
      </c>
      <c r="E825" s="3" t="s">
        <v>1494</v>
      </c>
    </row>
    <row r="826" spans="1:5">
      <c r="A826" s="3">
        <v>2401339</v>
      </c>
      <c r="B826" s="3" t="s">
        <v>1639</v>
      </c>
      <c r="C826" s="3" t="s">
        <v>430</v>
      </c>
      <c r="D826" s="3" t="s">
        <v>1260</v>
      </c>
      <c r="E826" s="3" t="s">
        <v>1495</v>
      </c>
    </row>
    <row r="827" spans="1:5">
      <c r="A827" s="3">
        <v>2401339</v>
      </c>
      <c r="B827" s="3" t="s">
        <v>1639</v>
      </c>
      <c r="C827" s="3" t="s">
        <v>1257</v>
      </c>
      <c r="D827" s="3" t="s">
        <v>1258</v>
      </c>
      <c r="E827" s="3" t="s">
        <v>1496</v>
      </c>
    </row>
    <row r="828" spans="1:5">
      <c r="A828" s="3">
        <v>2401347</v>
      </c>
      <c r="B828" s="3" t="s">
        <v>1640</v>
      </c>
      <c r="C828" s="3" t="s">
        <v>256</v>
      </c>
      <c r="D828" s="3" t="s">
        <v>1254</v>
      </c>
      <c r="E828" s="3" t="s">
        <v>1588</v>
      </c>
    </row>
    <row r="829" spans="1:5">
      <c r="A829" s="3">
        <v>2401347</v>
      </c>
      <c r="B829" s="3" t="s">
        <v>1640</v>
      </c>
      <c r="C829" s="3" t="s">
        <v>1257</v>
      </c>
      <c r="D829" s="3" t="s">
        <v>1258</v>
      </c>
      <c r="E829" s="3" t="s">
        <v>1496</v>
      </c>
    </row>
    <row r="830" spans="1:5">
      <c r="A830" s="3">
        <v>2401461</v>
      </c>
      <c r="B830" s="3" t="s">
        <v>1641</v>
      </c>
      <c r="C830" s="3" t="s">
        <v>256</v>
      </c>
      <c r="D830" s="3" t="s">
        <v>1254</v>
      </c>
      <c r="E830" s="3" t="s">
        <v>1588</v>
      </c>
    </row>
    <row r="831" spans="1:5">
      <c r="A831" s="3">
        <v>2401461</v>
      </c>
      <c r="B831" s="3" t="s">
        <v>1641</v>
      </c>
      <c r="C831" s="3" t="s">
        <v>1257</v>
      </c>
      <c r="D831" s="3" t="s">
        <v>1258</v>
      </c>
      <c r="E831" s="3" t="s">
        <v>1496</v>
      </c>
    </row>
    <row r="832" spans="1:5">
      <c r="A832" s="3">
        <v>2401479</v>
      </c>
      <c r="B832" s="3" t="s">
        <v>1642</v>
      </c>
      <c r="C832" s="3" t="s">
        <v>256</v>
      </c>
      <c r="D832" s="3" t="s">
        <v>1254</v>
      </c>
      <c r="E832" s="3" t="s">
        <v>1588</v>
      </c>
    </row>
    <row r="833" spans="1:5">
      <c r="A833" s="3">
        <v>2401479</v>
      </c>
      <c r="B833" s="3" t="s">
        <v>1642</v>
      </c>
      <c r="C833" s="3" t="s">
        <v>1257</v>
      </c>
      <c r="D833" s="3" t="s">
        <v>1258</v>
      </c>
      <c r="E833" s="3" t="s">
        <v>1496</v>
      </c>
    </row>
    <row r="834" spans="1:5">
      <c r="A834" s="3">
        <v>2401487</v>
      </c>
      <c r="B834" s="3" t="s">
        <v>1643</v>
      </c>
      <c r="C834" s="3" t="s">
        <v>256</v>
      </c>
      <c r="D834" s="3" t="s">
        <v>1254</v>
      </c>
      <c r="E834" s="3" t="s">
        <v>1494</v>
      </c>
    </row>
    <row r="835" spans="1:5">
      <c r="A835" s="3">
        <v>2401487</v>
      </c>
      <c r="B835" s="3" t="s">
        <v>1643</v>
      </c>
      <c r="C835" s="3" t="s">
        <v>1257</v>
      </c>
      <c r="D835" s="3" t="s">
        <v>1258</v>
      </c>
      <c r="E835" s="3" t="s">
        <v>1496</v>
      </c>
    </row>
    <row r="836" spans="1:5">
      <c r="A836" s="3">
        <v>2401503</v>
      </c>
      <c r="B836" s="3" t="s">
        <v>1644</v>
      </c>
      <c r="C836" s="3" t="s">
        <v>256</v>
      </c>
      <c r="D836" s="3" t="s">
        <v>1254</v>
      </c>
      <c r="E836" s="3" t="s">
        <v>1494</v>
      </c>
    </row>
    <row r="837" spans="1:5">
      <c r="A837" s="3">
        <v>2401503</v>
      </c>
      <c r="B837" s="3" t="s">
        <v>1644</v>
      </c>
      <c r="C837" s="3" t="s">
        <v>1257</v>
      </c>
      <c r="D837" s="3" t="s">
        <v>1258</v>
      </c>
      <c r="E837" s="3" t="s">
        <v>1496</v>
      </c>
    </row>
    <row r="838" spans="1:5">
      <c r="A838" s="3">
        <v>2401545</v>
      </c>
      <c r="B838" s="3" t="s">
        <v>1645</v>
      </c>
      <c r="C838" s="3" t="s">
        <v>256</v>
      </c>
      <c r="D838" s="3" t="s">
        <v>1254</v>
      </c>
      <c r="E838" s="3" t="s">
        <v>1494</v>
      </c>
    </row>
    <row r="839" spans="1:5">
      <c r="A839" s="3">
        <v>2401545</v>
      </c>
      <c r="B839" s="3" t="s">
        <v>1645</v>
      </c>
      <c r="C839" s="3" t="s">
        <v>1257</v>
      </c>
      <c r="D839" s="3" t="s">
        <v>1258</v>
      </c>
      <c r="E839" s="3" t="s">
        <v>1496</v>
      </c>
    </row>
    <row r="840" spans="1:5">
      <c r="A840" s="3">
        <v>2401552</v>
      </c>
      <c r="B840" s="3" t="s">
        <v>1646</v>
      </c>
      <c r="C840" s="3" t="s">
        <v>256</v>
      </c>
      <c r="D840" s="3" t="s">
        <v>1254</v>
      </c>
      <c r="E840" s="3" t="s">
        <v>1494</v>
      </c>
    </row>
    <row r="841" spans="1:5">
      <c r="A841" s="3">
        <v>2401552</v>
      </c>
      <c r="B841" s="3" t="s">
        <v>1646</v>
      </c>
      <c r="C841" s="3" t="s">
        <v>1257</v>
      </c>
      <c r="D841" s="3" t="s">
        <v>1258</v>
      </c>
      <c r="E841" s="3" t="s">
        <v>1496</v>
      </c>
    </row>
    <row r="842" spans="1:5">
      <c r="A842" s="3">
        <v>2401560</v>
      </c>
      <c r="B842" s="3" t="s">
        <v>1647</v>
      </c>
      <c r="C842" s="3" t="s">
        <v>256</v>
      </c>
      <c r="D842" s="3" t="s">
        <v>1254</v>
      </c>
      <c r="E842" s="3" t="s">
        <v>1494</v>
      </c>
    </row>
    <row r="843" spans="1:5">
      <c r="A843" s="3">
        <v>2401560</v>
      </c>
      <c r="B843" s="3" t="s">
        <v>1647</v>
      </c>
      <c r="C843" s="3" t="s">
        <v>1257</v>
      </c>
      <c r="D843" s="3" t="s">
        <v>1258</v>
      </c>
      <c r="E843" s="3" t="s">
        <v>1496</v>
      </c>
    </row>
    <row r="844" spans="1:5">
      <c r="A844" s="3">
        <v>2401578</v>
      </c>
      <c r="B844" s="3" t="s">
        <v>1648</v>
      </c>
      <c r="C844" s="3" t="s">
        <v>256</v>
      </c>
      <c r="D844" s="3" t="s">
        <v>1254</v>
      </c>
      <c r="E844" s="3" t="s">
        <v>1494</v>
      </c>
    </row>
    <row r="845" spans="1:5">
      <c r="A845" s="3">
        <v>2401578</v>
      </c>
      <c r="B845" s="3" t="s">
        <v>1648</v>
      </c>
      <c r="C845" s="3" t="s">
        <v>1257</v>
      </c>
      <c r="D845" s="3" t="s">
        <v>1258</v>
      </c>
      <c r="E845" s="3" t="s">
        <v>1496</v>
      </c>
    </row>
    <row r="846" spans="1:5">
      <c r="A846" s="3">
        <v>2401586</v>
      </c>
      <c r="B846" s="3" t="s">
        <v>1649</v>
      </c>
      <c r="C846" s="3" t="s">
        <v>256</v>
      </c>
      <c r="D846" s="3" t="s">
        <v>1254</v>
      </c>
      <c r="E846" s="3" t="s">
        <v>1494</v>
      </c>
    </row>
    <row r="847" spans="1:5">
      <c r="A847" s="3">
        <v>2401586</v>
      </c>
      <c r="B847" s="3" t="s">
        <v>1649</v>
      </c>
      <c r="C847" s="3" t="s">
        <v>1257</v>
      </c>
      <c r="D847" s="3" t="s">
        <v>1258</v>
      </c>
      <c r="E847" s="3" t="s">
        <v>1496</v>
      </c>
    </row>
    <row r="848" spans="1:5">
      <c r="A848" s="3">
        <v>2401594</v>
      </c>
      <c r="B848" s="3" t="s">
        <v>1650</v>
      </c>
      <c r="C848" s="3" t="s">
        <v>256</v>
      </c>
      <c r="D848" s="3" t="s">
        <v>1254</v>
      </c>
      <c r="E848" s="3" t="s">
        <v>1494</v>
      </c>
    </row>
    <row r="849" spans="1:5">
      <c r="A849" s="3">
        <v>2401594</v>
      </c>
      <c r="B849" s="3" t="s">
        <v>1650</v>
      </c>
      <c r="C849" s="3" t="s">
        <v>1257</v>
      </c>
      <c r="D849" s="3" t="s">
        <v>1258</v>
      </c>
      <c r="E849" s="3" t="s">
        <v>1496</v>
      </c>
    </row>
    <row r="850" spans="1:5">
      <c r="A850" s="3">
        <v>2401602</v>
      </c>
      <c r="B850" s="3" t="s">
        <v>1651</v>
      </c>
      <c r="C850" s="3" t="s">
        <v>256</v>
      </c>
      <c r="D850" s="3" t="s">
        <v>1254</v>
      </c>
      <c r="E850" s="3" t="s">
        <v>1494</v>
      </c>
    </row>
    <row r="851" spans="1:5">
      <c r="A851" s="3">
        <v>2401602</v>
      </c>
      <c r="B851" s="3" t="s">
        <v>1652</v>
      </c>
      <c r="C851" s="3" t="s">
        <v>1257</v>
      </c>
      <c r="D851" s="3" t="s">
        <v>1258</v>
      </c>
      <c r="E851" s="3" t="s">
        <v>1496</v>
      </c>
    </row>
    <row r="852" spans="1:5">
      <c r="A852" s="3">
        <v>2401610</v>
      </c>
      <c r="B852" s="3" t="s">
        <v>1653</v>
      </c>
      <c r="C852" s="3" t="s">
        <v>256</v>
      </c>
      <c r="D852" s="3" t="s">
        <v>1254</v>
      </c>
      <c r="E852" s="3" t="s">
        <v>1494</v>
      </c>
    </row>
    <row r="853" spans="1:5">
      <c r="A853" s="3">
        <v>2401610</v>
      </c>
      <c r="B853" s="3" t="s">
        <v>1653</v>
      </c>
      <c r="C853" s="3" t="s">
        <v>1257</v>
      </c>
      <c r="D853" s="3" t="s">
        <v>1258</v>
      </c>
      <c r="E853" s="3" t="s">
        <v>1496</v>
      </c>
    </row>
    <row r="854" spans="1:5">
      <c r="A854" s="3">
        <v>2401628</v>
      </c>
      <c r="B854" s="3" t="s">
        <v>1654</v>
      </c>
      <c r="C854" s="3" t="s">
        <v>256</v>
      </c>
      <c r="D854" s="3" t="s">
        <v>1254</v>
      </c>
      <c r="E854" s="3" t="s">
        <v>1494</v>
      </c>
    </row>
    <row r="855" spans="1:5">
      <c r="A855" s="3">
        <v>2401628</v>
      </c>
      <c r="B855" s="3" t="s">
        <v>1655</v>
      </c>
      <c r="C855" s="3" t="s">
        <v>1257</v>
      </c>
      <c r="D855" s="3" t="s">
        <v>1258</v>
      </c>
      <c r="E855" s="3" t="s">
        <v>1496</v>
      </c>
    </row>
    <row r="856" spans="1:5">
      <c r="A856" s="3">
        <v>2401636</v>
      </c>
      <c r="B856" s="3" t="s">
        <v>1656</v>
      </c>
      <c r="C856" s="3" t="s">
        <v>256</v>
      </c>
      <c r="D856" s="3" t="s">
        <v>1254</v>
      </c>
      <c r="E856" s="3" t="s">
        <v>1494</v>
      </c>
    </row>
    <row r="857" spans="1:5">
      <c r="A857" s="3">
        <v>2401636</v>
      </c>
      <c r="B857" s="3" t="s">
        <v>1656</v>
      </c>
      <c r="C857" s="3" t="s">
        <v>1257</v>
      </c>
      <c r="D857" s="3" t="s">
        <v>1258</v>
      </c>
      <c r="E857" s="3" t="s">
        <v>1496</v>
      </c>
    </row>
    <row r="858" spans="1:5">
      <c r="A858" s="3">
        <v>2401644</v>
      </c>
      <c r="B858" s="3" t="s">
        <v>1657</v>
      </c>
      <c r="C858" s="3" t="s">
        <v>256</v>
      </c>
      <c r="D858" s="3" t="s">
        <v>1254</v>
      </c>
      <c r="E858" s="3" t="s">
        <v>1494</v>
      </c>
    </row>
    <row r="859" spans="1:5">
      <c r="A859" s="3">
        <v>2401644</v>
      </c>
      <c r="B859" s="3" t="s">
        <v>1657</v>
      </c>
      <c r="C859" s="3" t="s">
        <v>1257</v>
      </c>
      <c r="D859" s="3" t="s">
        <v>1258</v>
      </c>
      <c r="E859" s="3" t="s">
        <v>1496</v>
      </c>
    </row>
    <row r="860" spans="1:5">
      <c r="A860" s="3">
        <v>2401651</v>
      </c>
      <c r="B860" s="3" t="s">
        <v>1658</v>
      </c>
      <c r="C860" s="3" t="s">
        <v>256</v>
      </c>
      <c r="D860" s="3" t="s">
        <v>1254</v>
      </c>
      <c r="E860" s="3" t="s">
        <v>1588</v>
      </c>
    </row>
    <row r="861" spans="1:5">
      <c r="A861" s="3">
        <v>2401651</v>
      </c>
      <c r="B861" s="3" t="s">
        <v>1658</v>
      </c>
      <c r="C861" s="3" t="s">
        <v>1257</v>
      </c>
      <c r="D861" s="3" t="s">
        <v>1258</v>
      </c>
      <c r="E861" s="3" t="s">
        <v>1496</v>
      </c>
    </row>
    <row r="862" spans="1:5">
      <c r="A862" s="3">
        <v>2401669</v>
      </c>
      <c r="B862" s="3" t="s">
        <v>1659</v>
      </c>
      <c r="C862" s="3" t="s">
        <v>256</v>
      </c>
      <c r="D862" s="3" t="s">
        <v>1254</v>
      </c>
      <c r="E862" s="3" t="s">
        <v>1588</v>
      </c>
    </row>
    <row r="863" spans="1:5">
      <c r="A863" s="3">
        <v>2401669</v>
      </c>
      <c r="B863" s="3" t="s">
        <v>1659</v>
      </c>
      <c r="C863" s="3" t="s">
        <v>1257</v>
      </c>
      <c r="D863" s="3" t="s">
        <v>1258</v>
      </c>
      <c r="E863" s="3" t="s">
        <v>1496</v>
      </c>
    </row>
    <row r="864" spans="1:5">
      <c r="A864" s="3">
        <v>2401677</v>
      </c>
      <c r="B864" s="3" t="s">
        <v>1660</v>
      </c>
      <c r="C864" s="3" t="s">
        <v>256</v>
      </c>
      <c r="D864" s="3" t="s">
        <v>1254</v>
      </c>
      <c r="E864" s="3" t="s">
        <v>1522</v>
      </c>
    </row>
    <row r="865" spans="1:5">
      <c r="A865" s="3">
        <v>2401677</v>
      </c>
      <c r="B865" s="3" t="s">
        <v>1660</v>
      </c>
      <c r="C865" s="3" t="s">
        <v>1257</v>
      </c>
      <c r="D865" s="3" t="s">
        <v>1258</v>
      </c>
      <c r="E865" s="3" t="s">
        <v>1496</v>
      </c>
    </row>
    <row r="866" spans="1:5">
      <c r="A866" s="3" t="s">
        <v>510</v>
      </c>
      <c r="B866" s="3" t="s">
        <v>1661</v>
      </c>
      <c r="C866" s="3" t="s">
        <v>256</v>
      </c>
      <c r="D866" s="3" t="s">
        <v>1254</v>
      </c>
      <c r="E866" s="3" t="s">
        <v>1662</v>
      </c>
    </row>
    <row r="867" spans="1:5">
      <c r="A867" s="3" t="s">
        <v>510</v>
      </c>
      <c r="B867" s="3" t="s">
        <v>1661</v>
      </c>
      <c r="C867" s="3" t="s">
        <v>499</v>
      </c>
      <c r="D867" s="3" t="s">
        <v>1256</v>
      </c>
      <c r="E867" s="3" t="s">
        <v>1662</v>
      </c>
    </row>
    <row r="868" spans="1:5">
      <c r="A868" s="3" t="s">
        <v>510</v>
      </c>
      <c r="B868" s="3" t="s">
        <v>1661</v>
      </c>
      <c r="C868" s="3" t="s">
        <v>430</v>
      </c>
      <c r="D868" s="3" t="s">
        <v>1260</v>
      </c>
      <c r="E868" s="3" t="s">
        <v>1662</v>
      </c>
    </row>
    <row r="869" spans="1:5">
      <c r="A869" s="3" t="s">
        <v>510</v>
      </c>
      <c r="B869" s="3" t="s">
        <v>1661</v>
      </c>
      <c r="C869" s="3" t="s">
        <v>1257</v>
      </c>
      <c r="D869" s="3" t="s">
        <v>1258</v>
      </c>
      <c r="E869" s="3" t="s">
        <v>1662</v>
      </c>
    </row>
    <row r="870" spans="1:5">
      <c r="A870" s="3" t="s">
        <v>512</v>
      </c>
      <c r="B870" s="3" t="s">
        <v>1663</v>
      </c>
      <c r="C870" s="3" t="s">
        <v>256</v>
      </c>
      <c r="D870" s="3" t="s">
        <v>1254</v>
      </c>
      <c r="E870" s="3" t="s">
        <v>1662</v>
      </c>
    </row>
    <row r="871" spans="1:5">
      <c r="A871" s="3" t="s">
        <v>512</v>
      </c>
      <c r="B871" s="3" t="s">
        <v>1663</v>
      </c>
      <c r="C871" s="3" t="s">
        <v>499</v>
      </c>
      <c r="D871" s="3" t="s">
        <v>1256</v>
      </c>
      <c r="E871" s="3" t="s">
        <v>1662</v>
      </c>
    </row>
    <row r="872" spans="1:5">
      <c r="A872" s="3" t="s">
        <v>512</v>
      </c>
      <c r="B872" s="3" t="s">
        <v>1663</v>
      </c>
      <c r="C872" s="3" t="s">
        <v>430</v>
      </c>
      <c r="D872" s="3" t="s">
        <v>1260</v>
      </c>
      <c r="E872" s="3" t="s">
        <v>1662</v>
      </c>
    </row>
    <row r="873" spans="1:5">
      <c r="A873" s="3" t="s">
        <v>512</v>
      </c>
      <c r="B873" s="3" t="s">
        <v>1663</v>
      </c>
      <c r="C873" s="3" t="s">
        <v>1257</v>
      </c>
      <c r="D873" s="3" t="s">
        <v>1258</v>
      </c>
      <c r="E873" s="3" t="s">
        <v>1662</v>
      </c>
    </row>
    <row r="874" spans="1:5">
      <c r="A874" s="3" t="s">
        <v>514</v>
      </c>
      <c r="B874" s="3" t="s">
        <v>1664</v>
      </c>
      <c r="C874" s="3" t="s">
        <v>256</v>
      </c>
      <c r="D874" s="3" t="s">
        <v>1254</v>
      </c>
      <c r="E874" s="3" t="s">
        <v>1662</v>
      </c>
    </row>
    <row r="875" spans="1:5">
      <c r="A875" s="3" t="s">
        <v>514</v>
      </c>
      <c r="B875" s="3" t="s">
        <v>1664</v>
      </c>
      <c r="C875" s="3" t="s">
        <v>499</v>
      </c>
      <c r="D875" s="3" t="s">
        <v>1256</v>
      </c>
      <c r="E875" s="3" t="s">
        <v>1662</v>
      </c>
    </row>
    <row r="876" spans="1:5">
      <c r="A876" s="3" t="s">
        <v>514</v>
      </c>
      <c r="B876" s="3" t="s">
        <v>1664</v>
      </c>
      <c r="C876" s="3" t="s">
        <v>430</v>
      </c>
      <c r="D876" s="3" t="s">
        <v>1260</v>
      </c>
      <c r="E876" s="3" t="s">
        <v>1662</v>
      </c>
    </row>
    <row r="877" spans="1:5">
      <c r="A877" s="3" t="s">
        <v>514</v>
      </c>
      <c r="B877" s="3" t="s">
        <v>1664</v>
      </c>
      <c r="C877" s="3" t="s">
        <v>1257</v>
      </c>
      <c r="D877" s="3" t="s">
        <v>1258</v>
      </c>
      <c r="E877" s="3" t="s">
        <v>1662</v>
      </c>
    </row>
    <row r="878" spans="1:5">
      <c r="A878" s="3" t="s">
        <v>1665</v>
      </c>
      <c r="B878" s="3" t="s">
        <v>1666</v>
      </c>
      <c r="C878" s="3" t="s">
        <v>256</v>
      </c>
      <c r="D878" s="3" t="s">
        <v>1254</v>
      </c>
      <c r="E878" s="3" t="s">
        <v>1662</v>
      </c>
    </row>
    <row r="879" spans="1:5">
      <c r="A879" s="3" t="s">
        <v>1665</v>
      </c>
      <c r="B879" s="3" t="s">
        <v>1666</v>
      </c>
      <c r="C879" s="3" t="s">
        <v>499</v>
      </c>
      <c r="D879" s="3" t="s">
        <v>1256</v>
      </c>
      <c r="E879" s="3" t="s">
        <v>1662</v>
      </c>
    </row>
    <row r="880" spans="1:5">
      <c r="A880" s="3" t="s">
        <v>1665</v>
      </c>
      <c r="B880" s="3" t="s">
        <v>1666</v>
      </c>
      <c r="C880" s="3" t="s">
        <v>430</v>
      </c>
      <c r="D880" s="3" t="s">
        <v>1260</v>
      </c>
      <c r="E880" s="3" t="s">
        <v>1662</v>
      </c>
    </row>
    <row r="881" spans="1:5">
      <c r="A881" s="3" t="s">
        <v>1665</v>
      </c>
      <c r="B881" s="3" t="s">
        <v>1666</v>
      </c>
      <c r="C881" s="3" t="s">
        <v>1257</v>
      </c>
      <c r="D881" s="3" t="s">
        <v>1258</v>
      </c>
      <c r="E881" s="3" t="s">
        <v>1662</v>
      </c>
    </row>
    <row r="882" spans="1:5">
      <c r="A882" s="3" t="s">
        <v>559</v>
      </c>
      <c r="B882" s="3" t="s">
        <v>1667</v>
      </c>
      <c r="C882" s="3" t="s">
        <v>256</v>
      </c>
      <c r="D882" s="3" t="s">
        <v>1254</v>
      </c>
      <c r="E882" s="3" t="s">
        <v>1668</v>
      </c>
    </row>
    <row r="883" spans="1:5">
      <c r="A883" s="3" t="s">
        <v>559</v>
      </c>
      <c r="B883" s="3" t="s">
        <v>1667</v>
      </c>
      <c r="C883" s="3" t="s">
        <v>499</v>
      </c>
      <c r="D883" s="3" t="s">
        <v>1256</v>
      </c>
      <c r="E883" s="3" t="s">
        <v>1668</v>
      </c>
    </row>
    <row r="884" spans="1:5">
      <c r="A884" s="3" t="s">
        <v>559</v>
      </c>
      <c r="B884" s="3" t="s">
        <v>1667</v>
      </c>
      <c r="C884" s="3" t="s">
        <v>430</v>
      </c>
      <c r="D884" s="3" t="s">
        <v>1260</v>
      </c>
      <c r="E884" s="3" t="s">
        <v>1668</v>
      </c>
    </row>
    <row r="885" spans="1:5">
      <c r="A885" s="3" t="s">
        <v>559</v>
      </c>
      <c r="B885" s="3" t="s">
        <v>1667</v>
      </c>
      <c r="C885" s="3" t="s">
        <v>1257</v>
      </c>
      <c r="D885" s="3" t="s">
        <v>1258</v>
      </c>
      <c r="E885" s="3" t="s">
        <v>1668</v>
      </c>
    </row>
    <row r="886" spans="1:5">
      <c r="A886" s="3" t="s">
        <v>565</v>
      </c>
      <c r="B886" s="3" t="s">
        <v>1669</v>
      </c>
      <c r="C886" s="3" t="s">
        <v>256</v>
      </c>
      <c r="D886" s="3" t="s">
        <v>1254</v>
      </c>
      <c r="E886" s="3" t="s">
        <v>1662</v>
      </c>
    </row>
    <row r="887" spans="1:5">
      <c r="A887" s="3" t="s">
        <v>565</v>
      </c>
      <c r="B887" s="3" t="s">
        <v>1669</v>
      </c>
      <c r="C887" s="3" t="s">
        <v>499</v>
      </c>
      <c r="D887" s="3" t="s">
        <v>1256</v>
      </c>
      <c r="E887" s="3" t="s">
        <v>1662</v>
      </c>
    </row>
    <row r="888" spans="1:5">
      <c r="A888" s="3" t="s">
        <v>565</v>
      </c>
      <c r="B888" s="3" t="s">
        <v>1669</v>
      </c>
      <c r="C888" s="3" t="s">
        <v>430</v>
      </c>
      <c r="D888" s="3" t="s">
        <v>1260</v>
      </c>
      <c r="E888" s="3" t="s">
        <v>1662</v>
      </c>
    </row>
    <row r="889" spans="1:5">
      <c r="A889" s="3" t="s">
        <v>565</v>
      </c>
      <c r="B889" s="3" t="s">
        <v>1669</v>
      </c>
      <c r="C889" s="3" t="s">
        <v>1257</v>
      </c>
      <c r="D889" s="3" t="s">
        <v>1258</v>
      </c>
      <c r="E889" s="3" t="s">
        <v>1662</v>
      </c>
    </row>
    <row r="890" spans="1:5">
      <c r="A890" s="3" t="s">
        <v>414</v>
      </c>
      <c r="B890" s="3" t="s">
        <v>1670</v>
      </c>
      <c r="C890" s="3" t="s">
        <v>256</v>
      </c>
      <c r="D890" s="3" t="s">
        <v>1254</v>
      </c>
      <c r="E890" s="3" t="s">
        <v>1662</v>
      </c>
    </row>
    <row r="891" spans="1:5">
      <c r="A891" s="3" t="s">
        <v>414</v>
      </c>
      <c r="B891" s="3" t="s">
        <v>1670</v>
      </c>
      <c r="C891" s="3" t="s">
        <v>499</v>
      </c>
      <c r="D891" s="3" t="s">
        <v>1256</v>
      </c>
      <c r="E891" s="3" t="s">
        <v>1662</v>
      </c>
    </row>
    <row r="892" spans="1:5">
      <c r="A892" s="3" t="s">
        <v>414</v>
      </c>
      <c r="B892" s="3" t="s">
        <v>1670</v>
      </c>
      <c r="C892" s="3" t="s">
        <v>430</v>
      </c>
      <c r="D892" s="3" t="s">
        <v>1260</v>
      </c>
      <c r="E892" s="3" t="s">
        <v>1662</v>
      </c>
    </row>
    <row r="893" spans="1:5">
      <c r="A893" s="3" t="s">
        <v>414</v>
      </c>
      <c r="B893" s="3" t="s">
        <v>1670</v>
      </c>
      <c r="C893" s="3" t="s">
        <v>1257</v>
      </c>
      <c r="D893" s="3" t="s">
        <v>1258</v>
      </c>
      <c r="E893" s="3" t="s">
        <v>1662</v>
      </c>
    </row>
    <row r="894" spans="1:5">
      <c r="A894" s="3" t="s">
        <v>569</v>
      </c>
      <c r="B894" s="3" t="s">
        <v>1671</v>
      </c>
      <c r="C894" s="3" t="s">
        <v>256</v>
      </c>
      <c r="D894" s="3" t="s">
        <v>1254</v>
      </c>
      <c r="E894" s="3" t="s">
        <v>1662</v>
      </c>
    </row>
    <row r="895" spans="1:5">
      <c r="A895" s="3" t="s">
        <v>569</v>
      </c>
      <c r="B895" s="3" t="s">
        <v>1671</v>
      </c>
      <c r="C895" s="3" t="s">
        <v>499</v>
      </c>
      <c r="D895" s="3" t="s">
        <v>1256</v>
      </c>
      <c r="E895" s="3" t="s">
        <v>1662</v>
      </c>
    </row>
    <row r="896" spans="1:5">
      <c r="A896" s="3" t="s">
        <v>569</v>
      </c>
      <c r="B896" s="3" t="s">
        <v>1671</v>
      </c>
      <c r="C896" s="3" t="s">
        <v>430</v>
      </c>
      <c r="D896" s="3" t="s">
        <v>1260</v>
      </c>
      <c r="E896" s="3" t="s">
        <v>1662</v>
      </c>
    </row>
    <row r="897" spans="1:5">
      <c r="A897" s="3" t="s">
        <v>569</v>
      </c>
      <c r="B897" s="3" t="s">
        <v>1671</v>
      </c>
      <c r="C897" s="3" t="s">
        <v>1257</v>
      </c>
      <c r="D897" s="3" t="s">
        <v>1258</v>
      </c>
      <c r="E897" s="3" t="s">
        <v>1662</v>
      </c>
    </row>
    <row r="898" spans="1:5">
      <c r="A898" s="3" t="s">
        <v>604</v>
      </c>
      <c r="B898" s="3" t="s">
        <v>1672</v>
      </c>
      <c r="C898" s="3" t="s">
        <v>256</v>
      </c>
      <c r="D898" s="3" t="s">
        <v>1254</v>
      </c>
      <c r="E898" s="3" t="s">
        <v>1662</v>
      </c>
    </row>
    <row r="899" spans="1:5">
      <c r="A899" s="3" t="s">
        <v>604</v>
      </c>
      <c r="B899" s="3" t="s">
        <v>1672</v>
      </c>
      <c r="C899" s="3" t="s">
        <v>499</v>
      </c>
      <c r="D899" s="3" t="s">
        <v>1256</v>
      </c>
      <c r="E899" s="3" t="s">
        <v>1662</v>
      </c>
    </row>
    <row r="900" spans="1:5">
      <c r="A900" s="3" t="s">
        <v>604</v>
      </c>
      <c r="B900" s="3" t="s">
        <v>1672</v>
      </c>
      <c r="C900" s="3" t="s">
        <v>430</v>
      </c>
      <c r="D900" s="3" t="s">
        <v>1260</v>
      </c>
      <c r="E900" s="3" t="s">
        <v>1662</v>
      </c>
    </row>
    <row r="901" spans="1:5">
      <c r="A901" s="3" t="s">
        <v>604</v>
      </c>
      <c r="B901" s="3" t="s">
        <v>1672</v>
      </c>
      <c r="C901" s="3" t="s">
        <v>1257</v>
      </c>
      <c r="D901" s="3" t="s">
        <v>1258</v>
      </c>
      <c r="E901" s="3" t="s">
        <v>1662</v>
      </c>
    </row>
    <row r="902" spans="1:5">
      <c r="A902" s="3" t="s">
        <v>606</v>
      </c>
      <c r="B902" s="3" t="s">
        <v>1673</v>
      </c>
      <c r="C902" s="3" t="s">
        <v>256</v>
      </c>
      <c r="D902" s="3" t="s">
        <v>1254</v>
      </c>
      <c r="E902" s="3" t="s">
        <v>1662</v>
      </c>
    </row>
    <row r="903" spans="1:5">
      <c r="A903" s="3" t="s">
        <v>606</v>
      </c>
      <c r="B903" s="3" t="s">
        <v>1673</v>
      </c>
      <c r="C903" s="3" t="s">
        <v>499</v>
      </c>
      <c r="D903" s="3" t="s">
        <v>1256</v>
      </c>
      <c r="E903" s="3" t="s">
        <v>1662</v>
      </c>
    </row>
    <row r="904" spans="1:5">
      <c r="A904" s="3" t="s">
        <v>606</v>
      </c>
      <c r="B904" s="3" t="s">
        <v>1673</v>
      </c>
      <c r="C904" s="3" t="s">
        <v>430</v>
      </c>
      <c r="D904" s="3" t="s">
        <v>1260</v>
      </c>
      <c r="E904" s="3" t="s">
        <v>1662</v>
      </c>
    </row>
    <row r="905" spans="1:5">
      <c r="A905" s="3" t="s">
        <v>606</v>
      </c>
      <c r="B905" s="3" t="s">
        <v>1673</v>
      </c>
      <c r="C905" s="3" t="s">
        <v>1257</v>
      </c>
      <c r="D905" s="3" t="s">
        <v>1258</v>
      </c>
      <c r="E905" s="3" t="s">
        <v>1662</v>
      </c>
    </row>
    <row r="906" spans="1:5">
      <c r="A906" s="3" t="s">
        <v>610</v>
      </c>
      <c r="B906" s="3" t="s">
        <v>1674</v>
      </c>
      <c r="C906" s="3" t="s">
        <v>256</v>
      </c>
      <c r="D906" s="3" t="s">
        <v>1254</v>
      </c>
      <c r="E906" s="3" t="s">
        <v>1662</v>
      </c>
    </row>
    <row r="907" spans="1:5">
      <c r="A907" s="3" t="s">
        <v>610</v>
      </c>
      <c r="B907" s="3" t="s">
        <v>1674</v>
      </c>
      <c r="C907" s="3" t="s">
        <v>499</v>
      </c>
      <c r="D907" s="3" t="s">
        <v>1256</v>
      </c>
      <c r="E907" s="3" t="s">
        <v>1662</v>
      </c>
    </row>
    <row r="908" spans="1:5">
      <c r="A908" s="3" t="s">
        <v>610</v>
      </c>
      <c r="B908" s="3" t="s">
        <v>1674</v>
      </c>
      <c r="C908" s="3" t="s">
        <v>430</v>
      </c>
      <c r="D908" s="3" t="s">
        <v>1260</v>
      </c>
      <c r="E908" s="3" t="s">
        <v>1662</v>
      </c>
    </row>
    <row r="909" spans="1:5">
      <c r="A909" s="3" t="s">
        <v>610</v>
      </c>
      <c r="B909" s="3" t="s">
        <v>1674</v>
      </c>
      <c r="C909" s="3" t="s">
        <v>1257</v>
      </c>
      <c r="D909" s="3" t="s">
        <v>1258</v>
      </c>
      <c r="E909" s="3" t="s">
        <v>1662</v>
      </c>
    </row>
    <row r="910" spans="1:5">
      <c r="A910" s="3" t="s">
        <v>614</v>
      </c>
      <c r="B910" s="3" t="s">
        <v>1675</v>
      </c>
      <c r="C910" s="3" t="s">
        <v>256</v>
      </c>
      <c r="D910" s="3" t="s">
        <v>1254</v>
      </c>
      <c r="E910" s="3" t="s">
        <v>1662</v>
      </c>
    </row>
    <row r="911" spans="1:5">
      <c r="A911" s="3" t="s">
        <v>614</v>
      </c>
      <c r="B911" s="3" t="s">
        <v>1675</v>
      </c>
      <c r="C911" s="3" t="s">
        <v>499</v>
      </c>
      <c r="D911" s="3" t="s">
        <v>1256</v>
      </c>
      <c r="E911" s="3" t="s">
        <v>1662</v>
      </c>
    </row>
    <row r="912" spans="1:5">
      <c r="A912" s="3" t="s">
        <v>614</v>
      </c>
      <c r="B912" s="3" t="s">
        <v>1675</v>
      </c>
      <c r="C912" s="3" t="s">
        <v>430</v>
      </c>
      <c r="D912" s="3" t="s">
        <v>1260</v>
      </c>
      <c r="E912" s="3" t="s">
        <v>1662</v>
      </c>
    </row>
    <row r="913" spans="1:5">
      <c r="A913" s="3" t="s">
        <v>614</v>
      </c>
      <c r="B913" s="3" t="s">
        <v>1675</v>
      </c>
      <c r="C913" s="3" t="s">
        <v>1257</v>
      </c>
      <c r="D913" s="3" t="s">
        <v>1258</v>
      </c>
      <c r="E913" s="3" t="s">
        <v>1662</v>
      </c>
    </row>
    <row r="914" spans="1:5">
      <c r="A914" s="3" t="s">
        <v>618</v>
      </c>
      <c r="B914" s="3" t="s">
        <v>1676</v>
      </c>
      <c r="C914" s="3" t="s">
        <v>256</v>
      </c>
      <c r="D914" s="3" t="s">
        <v>1254</v>
      </c>
      <c r="E914" s="3" t="s">
        <v>1662</v>
      </c>
    </row>
    <row r="915" spans="1:5">
      <c r="A915" s="3" t="s">
        <v>618</v>
      </c>
      <c r="B915" s="3" t="s">
        <v>1676</v>
      </c>
      <c r="C915" s="3" t="s">
        <v>499</v>
      </c>
      <c r="D915" s="3" t="s">
        <v>1256</v>
      </c>
      <c r="E915" s="3" t="s">
        <v>1662</v>
      </c>
    </row>
    <row r="916" spans="1:5">
      <c r="A916" s="3" t="s">
        <v>618</v>
      </c>
      <c r="B916" s="3" t="s">
        <v>1676</v>
      </c>
      <c r="C916" s="3" t="s">
        <v>430</v>
      </c>
      <c r="D916" s="3" t="s">
        <v>1260</v>
      </c>
      <c r="E916" s="3" t="s">
        <v>1662</v>
      </c>
    </row>
    <row r="917" spans="1:5">
      <c r="A917" s="3" t="s">
        <v>618</v>
      </c>
      <c r="B917" s="3" t="s">
        <v>1676</v>
      </c>
      <c r="C917" s="3" t="s">
        <v>1257</v>
      </c>
      <c r="D917" s="3" t="s">
        <v>1258</v>
      </c>
      <c r="E917" s="3" t="s">
        <v>1662</v>
      </c>
    </row>
    <row r="918" spans="1:5">
      <c r="A918" s="3" t="s">
        <v>622</v>
      </c>
      <c r="B918" s="3" t="s">
        <v>1677</v>
      </c>
      <c r="C918" s="3" t="s">
        <v>256</v>
      </c>
      <c r="D918" s="3" t="s">
        <v>1254</v>
      </c>
      <c r="E918" s="3" t="s">
        <v>1662</v>
      </c>
    </row>
    <row r="919" spans="1:5">
      <c r="A919" s="3" t="s">
        <v>622</v>
      </c>
      <c r="B919" s="3" t="s">
        <v>1677</v>
      </c>
      <c r="C919" s="3" t="s">
        <v>499</v>
      </c>
      <c r="D919" s="3" t="s">
        <v>1256</v>
      </c>
      <c r="E919" s="3" t="s">
        <v>1662</v>
      </c>
    </row>
    <row r="920" spans="1:5">
      <c r="A920" s="3" t="s">
        <v>622</v>
      </c>
      <c r="B920" s="3" t="s">
        <v>1677</v>
      </c>
      <c r="C920" s="3" t="s">
        <v>430</v>
      </c>
      <c r="D920" s="3" t="s">
        <v>1260</v>
      </c>
      <c r="E920" s="3" t="s">
        <v>1662</v>
      </c>
    </row>
    <row r="921" spans="1:5">
      <c r="A921" s="3" t="s">
        <v>622</v>
      </c>
      <c r="B921" s="3" t="s">
        <v>1677</v>
      </c>
      <c r="C921" s="3" t="s">
        <v>1257</v>
      </c>
      <c r="D921" s="3" t="s">
        <v>1258</v>
      </c>
      <c r="E921" s="3" t="s">
        <v>1662</v>
      </c>
    </row>
    <row r="922" spans="1:5">
      <c r="A922" s="3" t="s">
        <v>626</v>
      </c>
      <c r="B922" s="3" t="s">
        <v>1678</v>
      </c>
      <c r="C922" s="3" t="s">
        <v>256</v>
      </c>
      <c r="D922" s="3" t="s">
        <v>1254</v>
      </c>
      <c r="E922" s="3" t="s">
        <v>1662</v>
      </c>
    </row>
    <row r="923" spans="1:5">
      <c r="A923" s="3" t="s">
        <v>626</v>
      </c>
      <c r="B923" s="3" t="s">
        <v>1678</v>
      </c>
      <c r="C923" s="3" t="s">
        <v>499</v>
      </c>
      <c r="D923" s="3" t="s">
        <v>1256</v>
      </c>
      <c r="E923" s="3" t="s">
        <v>1662</v>
      </c>
    </row>
    <row r="924" spans="1:5">
      <c r="A924" s="3" t="s">
        <v>626</v>
      </c>
      <c r="B924" s="3" t="s">
        <v>1678</v>
      </c>
      <c r="C924" s="3" t="s">
        <v>430</v>
      </c>
      <c r="D924" s="3" t="s">
        <v>1260</v>
      </c>
      <c r="E924" s="3" t="s">
        <v>1662</v>
      </c>
    </row>
    <row r="925" spans="1:5">
      <c r="A925" s="3" t="s">
        <v>626</v>
      </c>
      <c r="B925" s="3" t="s">
        <v>1678</v>
      </c>
      <c r="C925" s="3" t="s">
        <v>1257</v>
      </c>
      <c r="D925" s="3" t="s">
        <v>1258</v>
      </c>
      <c r="E925" s="3" t="s">
        <v>1662</v>
      </c>
    </row>
    <row r="926" spans="1:5">
      <c r="A926" s="3" t="s">
        <v>628</v>
      </c>
      <c r="B926" s="3" t="s">
        <v>1679</v>
      </c>
      <c r="C926" s="3" t="s">
        <v>256</v>
      </c>
      <c r="D926" s="3" t="s">
        <v>1254</v>
      </c>
      <c r="E926" s="3" t="s">
        <v>1662</v>
      </c>
    </row>
    <row r="927" spans="1:5">
      <c r="A927" s="3" t="s">
        <v>628</v>
      </c>
      <c r="B927" s="3" t="s">
        <v>1679</v>
      </c>
      <c r="C927" s="3" t="s">
        <v>499</v>
      </c>
      <c r="D927" s="3" t="s">
        <v>1256</v>
      </c>
      <c r="E927" s="3" t="s">
        <v>1662</v>
      </c>
    </row>
    <row r="928" spans="1:5">
      <c r="A928" s="3" t="s">
        <v>628</v>
      </c>
      <c r="B928" s="3" t="s">
        <v>1679</v>
      </c>
      <c r="C928" s="3" t="s">
        <v>430</v>
      </c>
      <c r="D928" s="3" t="s">
        <v>1260</v>
      </c>
      <c r="E928" s="3" t="s">
        <v>1662</v>
      </c>
    </row>
    <row r="929" spans="1:5">
      <c r="A929" s="3" t="s">
        <v>628</v>
      </c>
      <c r="B929" s="3" t="s">
        <v>1679</v>
      </c>
      <c r="C929" s="3" t="s">
        <v>1257</v>
      </c>
      <c r="D929" s="3" t="s">
        <v>1258</v>
      </c>
      <c r="E929" s="3" t="s">
        <v>1662</v>
      </c>
    </row>
    <row r="930" spans="1:5">
      <c r="A930" s="3" t="s">
        <v>632</v>
      </c>
      <c r="B930" s="3" t="s">
        <v>1680</v>
      </c>
      <c r="C930" s="3" t="s">
        <v>256</v>
      </c>
      <c r="D930" s="3" t="s">
        <v>1254</v>
      </c>
      <c r="E930" s="3" t="s">
        <v>1662</v>
      </c>
    </row>
    <row r="931" spans="1:5">
      <c r="A931" s="3" t="s">
        <v>632</v>
      </c>
      <c r="B931" s="3" t="s">
        <v>1680</v>
      </c>
      <c r="C931" s="3" t="s">
        <v>499</v>
      </c>
      <c r="D931" s="3" t="s">
        <v>1256</v>
      </c>
      <c r="E931" s="3" t="s">
        <v>1662</v>
      </c>
    </row>
    <row r="932" spans="1:5">
      <c r="A932" s="3" t="s">
        <v>632</v>
      </c>
      <c r="B932" s="3" t="s">
        <v>1680</v>
      </c>
      <c r="C932" s="3" t="s">
        <v>430</v>
      </c>
      <c r="D932" s="3" t="s">
        <v>1260</v>
      </c>
      <c r="E932" s="3" t="s">
        <v>1662</v>
      </c>
    </row>
    <row r="933" spans="1:5">
      <c r="A933" s="3" t="s">
        <v>632</v>
      </c>
      <c r="B933" s="3" t="s">
        <v>1680</v>
      </c>
      <c r="C933" s="3" t="s">
        <v>1257</v>
      </c>
      <c r="D933" s="3" t="s">
        <v>1258</v>
      </c>
      <c r="E933" s="3" t="s">
        <v>1662</v>
      </c>
    </row>
    <row r="934" spans="1:5">
      <c r="A934" s="3" t="s">
        <v>638</v>
      </c>
      <c r="B934" s="3" t="s">
        <v>1681</v>
      </c>
      <c r="C934" s="3" t="s">
        <v>256</v>
      </c>
      <c r="D934" s="3" t="s">
        <v>1254</v>
      </c>
      <c r="E934" s="3" t="s">
        <v>1662</v>
      </c>
    </row>
    <row r="935" spans="1:5">
      <c r="A935" s="3" t="s">
        <v>638</v>
      </c>
      <c r="B935" s="3" t="s">
        <v>1681</v>
      </c>
      <c r="C935" s="3" t="s">
        <v>499</v>
      </c>
      <c r="D935" s="3" t="s">
        <v>1256</v>
      </c>
      <c r="E935" s="3" t="s">
        <v>1662</v>
      </c>
    </row>
    <row r="936" spans="1:5">
      <c r="A936" s="3" t="s">
        <v>638</v>
      </c>
      <c r="B936" s="3" t="s">
        <v>1681</v>
      </c>
      <c r="C936" s="3" t="s">
        <v>430</v>
      </c>
      <c r="D936" s="3" t="s">
        <v>1260</v>
      </c>
      <c r="E936" s="3" t="s">
        <v>1662</v>
      </c>
    </row>
    <row r="937" spans="1:5">
      <c r="A937" s="3" t="s">
        <v>638</v>
      </c>
      <c r="B937" s="3" t="s">
        <v>1681</v>
      </c>
      <c r="C937" s="3" t="s">
        <v>1257</v>
      </c>
      <c r="D937" s="3" t="s">
        <v>1258</v>
      </c>
      <c r="E937" s="3" t="s">
        <v>1662</v>
      </c>
    </row>
    <row r="938" spans="1:5">
      <c r="A938" s="3" t="s">
        <v>642</v>
      </c>
      <c r="B938" s="3" t="s">
        <v>1682</v>
      </c>
      <c r="C938" s="3" t="s">
        <v>256</v>
      </c>
      <c r="D938" s="3" t="s">
        <v>1254</v>
      </c>
      <c r="E938" s="3" t="s">
        <v>1662</v>
      </c>
    </row>
    <row r="939" spans="1:5">
      <c r="A939" s="3" t="s">
        <v>642</v>
      </c>
      <c r="B939" s="3" t="s">
        <v>1682</v>
      </c>
      <c r="C939" s="3" t="s">
        <v>499</v>
      </c>
      <c r="D939" s="3" t="s">
        <v>1256</v>
      </c>
      <c r="E939" s="3" t="s">
        <v>1662</v>
      </c>
    </row>
    <row r="940" spans="1:5">
      <c r="A940" s="3" t="s">
        <v>642</v>
      </c>
      <c r="B940" s="3" t="s">
        <v>1682</v>
      </c>
      <c r="C940" s="3" t="s">
        <v>430</v>
      </c>
      <c r="D940" s="3" t="s">
        <v>1260</v>
      </c>
      <c r="E940" s="3" t="s">
        <v>1662</v>
      </c>
    </row>
    <row r="941" spans="1:5">
      <c r="A941" s="3" t="s">
        <v>642</v>
      </c>
      <c r="B941" s="3" t="s">
        <v>1682</v>
      </c>
      <c r="C941" s="3" t="s">
        <v>1257</v>
      </c>
      <c r="D941" s="3" t="s">
        <v>1258</v>
      </c>
      <c r="E941" s="3" t="s">
        <v>1662</v>
      </c>
    </row>
    <row r="942" spans="1:5">
      <c r="A942" s="3" t="s">
        <v>644</v>
      </c>
      <c r="B942" s="3" t="s">
        <v>1683</v>
      </c>
      <c r="C942" s="3" t="s">
        <v>256</v>
      </c>
      <c r="D942" s="3" t="s">
        <v>1254</v>
      </c>
      <c r="E942" s="3" t="s">
        <v>1662</v>
      </c>
    </row>
    <row r="943" spans="1:5">
      <c r="A943" s="3" t="s">
        <v>644</v>
      </c>
      <c r="B943" s="3" t="s">
        <v>1683</v>
      </c>
      <c r="C943" s="3" t="s">
        <v>499</v>
      </c>
      <c r="D943" s="3" t="s">
        <v>1256</v>
      </c>
      <c r="E943" s="3" t="s">
        <v>1662</v>
      </c>
    </row>
    <row r="944" spans="1:5">
      <c r="A944" s="3" t="s">
        <v>644</v>
      </c>
      <c r="B944" s="3" t="s">
        <v>1683</v>
      </c>
      <c r="C944" s="3" t="s">
        <v>430</v>
      </c>
      <c r="D944" s="3" t="s">
        <v>1260</v>
      </c>
      <c r="E944" s="3" t="s">
        <v>1662</v>
      </c>
    </row>
    <row r="945" spans="1:5">
      <c r="A945" s="3" t="s">
        <v>644</v>
      </c>
      <c r="B945" s="3" t="s">
        <v>1683</v>
      </c>
      <c r="C945" s="3" t="s">
        <v>1257</v>
      </c>
      <c r="D945" s="3" t="s">
        <v>1258</v>
      </c>
      <c r="E945" s="3" t="s">
        <v>1662</v>
      </c>
    </row>
    <row r="946" spans="1:5">
      <c r="A946" s="3" t="s">
        <v>646</v>
      </c>
      <c r="B946" s="3" t="s">
        <v>1684</v>
      </c>
      <c r="C946" s="3" t="s">
        <v>256</v>
      </c>
      <c r="D946" s="3" t="s">
        <v>1254</v>
      </c>
      <c r="E946" s="3" t="s">
        <v>1662</v>
      </c>
    </row>
    <row r="947" spans="1:5">
      <c r="A947" s="3" t="s">
        <v>646</v>
      </c>
      <c r="B947" s="3" t="s">
        <v>1684</v>
      </c>
      <c r="C947" s="3" t="s">
        <v>499</v>
      </c>
      <c r="D947" s="3" t="s">
        <v>1256</v>
      </c>
      <c r="E947" s="3" t="s">
        <v>1662</v>
      </c>
    </row>
    <row r="948" spans="1:5">
      <c r="A948" s="3" t="s">
        <v>646</v>
      </c>
      <c r="B948" s="3" t="s">
        <v>1684</v>
      </c>
      <c r="C948" s="3" t="s">
        <v>430</v>
      </c>
      <c r="D948" s="3" t="s">
        <v>1260</v>
      </c>
      <c r="E948" s="3" t="s">
        <v>1662</v>
      </c>
    </row>
    <row r="949" spans="1:5">
      <c r="A949" s="3" t="s">
        <v>646</v>
      </c>
      <c r="B949" s="3" t="s">
        <v>1684</v>
      </c>
      <c r="C949" s="3" t="s">
        <v>1257</v>
      </c>
      <c r="D949" s="3" t="s">
        <v>1258</v>
      </c>
      <c r="E949" s="3" t="s">
        <v>1662</v>
      </c>
    </row>
    <row r="950" spans="1:5">
      <c r="A950" s="3" t="s">
        <v>652</v>
      </c>
      <c r="B950" s="3" t="s">
        <v>1685</v>
      </c>
      <c r="C950" s="3" t="s">
        <v>256</v>
      </c>
      <c r="D950" s="3" t="s">
        <v>1254</v>
      </c>
      <c r="E950" s="3" t="s">
        <v>1662</v>
      </c>
    </row>
    <row r="951" spans="1:5">
      <c r="A951" s="3" t="s">
        <v>652</v>
      </c>
      <c r="B951" s="3" t="s">
        <v>1685</v>
      </c>
      <c r="C951" s="3" t="s">
        <v>499</v>
      </c>
      <c r="D951" s="3" t="s">
        <v>1256</v>
      </c>
      <c r="E951" s="3" t="s">
        <v>1662</v>
      </c>
    </row>
    <row r="952" spans="1:5">
      <c r="A952" s="3" t="s">
        <v>652</v>
      </c>
      <c r="B952" s="3" t="s">
        <v>1685</v>
      </c>
      <c r="C952" s="3" t="s">
        <v>430</v>
      </c>
      <c r="D952" s="3" t="s">
        <v>1260</v>
      </c>
      <c r="E952" s="3" t="s">
        <v>1662</v>
      </c>
    </row>
    <row r="953" spans="1:5">
      <c r="A953" s="3" t="s">
        <v>652</v>
      </c>
      <c r="B953" s="3" t="s">
        <v>1685</v>
      </c>
      <c r="C953" s="3" t="s">
        <v>1257</v>
      </c>
      <c r="D953" s="3" t="s">
        <v>1258</v>
      </c>
      <c r="E953" s="3" t="s">
        <v>1662</v>
      </c>
    </row>
    <row r="954" spans="1:5">
      <c r="A954" s="3" t="s">
        <v>656</v>
      </c>
      <c r="B954" s="3" t="s">
        <v>1686</v>
      </c>
      <c r="C954" s="3" t="s">
        <v>256</v>
      </c>
      <c r="D954" s="3" t="s">
        <v>1254</v>
      </c>
      <c r="E954" s="3" t="s">
        <v>1662</v>
      </c>
    </row>
    <row r="955" spans="1:5">
      <c r="A955" s="3" t="s">
        <v>656</v>
      </c>
      <c r="B955" s="3" t="s">
        <v>1686</v>
      </c>
      <c r="C955" s="3" t="s">
        <v>499</v>
      </c>
      <c r="D955" s="3" t="s">
        <v>1256</v>
      </c>
      <c r="E955" s="3" t="s">
        <v>1662</v>
      </c>
    </row>
    <row r="956" spans="1:5">
      <c r="A956" s="3" t="s">
        <v>656</v>
      </c>
      <c r="B956" s="3" t="s">
        <v>1686</v>
      </c>
      <c r="C956" s="3" t="s">
        <v>430</v>
      </c>
      <c r="D956" s="3" t="s">
        <v>1260</v>
      </c>
      <c r="E956" s="3" t="s">
        <v>1662</v>
      </c>
    </row>
    <row r="957" spans="1:5">
      <c r="A957" s="3" t="s">
        <v>656</v>
      </c>
      <c r="B957" s="3" t="s">
        <v>1686</v>
      </c>
      <c r="C957" s="3" t="s">
        <v>1257</v>
      </c>
      <c r="D957" s="3" t="s">
        <v>1258</v>
      </c>
      <c r="E957" s="3" t="s">
        <v>1662</v>
      </c>
    </row>
    <row r="958" spans="1:5">
      <c r="A958" s="3" t="s">
        <v>658</v>
      </c>
      <c r="B958" s="3" t="s">
        <v>1687</v>
      </c>
      <c r="C958" s="3" t="s">
        <v>256</v>
      </c>
      <c r="D958" s="3" t="s">
        <v>1254</v>
      </c>
      <c r="E958" s="3" t="s">
        <v>1662</v>
      </c>
    </row>
    <row r="959" spans="1:5">
      <c r="A959" s="3" t="s">
        <v>658</v>
      </c>
      <c r="B959" s="3" t="s">
        <v>1687</v>
      </c>
      <c r="C959" s="3" t="s">
        <v>499</v>
      </c>
      <c r="D959" s="3" t="s">
        <v>1256</v>
      </c>
      <c r="E959" s="3" t="s">
        <v>1662</v>
      </c>
    </row>
    <row r="960" spans="1:5">
      <c r="A960" s="3" t="s">
        <v>658</v>
      </c>
      <c r="B960" s="3" t="s">
        <v>1687</v>
      </c>
      <c r="C960" s="3" t="s">
        <v>430</v>
      </c>
      <c r="D960" s="3" t="s">
        <v>1260</v>
      </c>
      <c r="E960" s="3" t="s">
        <v>1662</v>
      </c>
    </row>
    <row r="961" spans="1:5">
      <c r="A961" s="3" t="s">
        <v>658</v>
      </c>
      <c r="B961" s="3" t="s">
        <v>1687</v>
      </c>
      <c r="C961" s="3" t="s">
        <v>1257</v>
      </c>
      <c r="D961" s="3" t="s">
        <v>1258</v>
      </c>
      <c r="E961" s="3" t="s">
        <v>1662</v>
      </c>
    </row>
    <row r="962" spans="1:5">
      <c r="A962" s="3" t="s">
        <v>662</v>
      </c>
      <c r="B962" s="3" t="s">
        <v>1688</v>
      </c>
      <c r="C962" s="3" t="s">
        <v>256</v>
      </c>
      <c r="D962" s="3" t="s">
        <v>1254</v>
      </c>
      <c r="E962" s="3" t="s">
        <v>1662</v>
      </c>
    </row>
    <row r="963" spans="1:5">
      <c r="A963" s="3" t="s">
        <v>662</v>
      </c>
      <c r="B963" s="3" t="s">
        <v>1688</v>
      </c>
      <c r="C963" s="3" t="s">
        <v>499</v>
      </c>
      <c r="D963" s="3" t="s">
        <v>1256</v>
      </c>
      <c r="E963" s="3" t="s">
        <v>1662</v>
      </c>
    </row>
    <row r="964" spans="1:5">
      <c r="A964" s="3" t="s">
        <v>662</v>
      </c>
      <c r="B964" s="3" t="s">
        <v>1688</v>
      </c>
      <c r="C964" s="3" t="s">
        <v>430</v>
      </c>
      <c r="D964" s="3" t="s">
        <v>1260</v>
      </c>
      <c r="E964" s="3" t="s">
        <v>1662</v>
      </c>
    </row>
    <row r="965" spans="1:5">
      <c r="A965" s="3" t="s">
        <v>662</v>
      </c>
      <c r="B965" s="3" t="s">
        <v>1688</v>
      </c>
      <c r="C965" s="3" t="s">
        <v>1257</v>
      </c>
      <c r="D965" s="3" t="s">
        <v>1258</v>
      </c>
      <c r="E965" s="3" t="s">
        <v>1662</v>
      </c>
    </row>
    <row r="966" spans="1:5">
      <c r="A966" s="3" t="s">
        <v>666</v>
      </c>
      <c r="B966" s="3" t="s">
        <v>1689</v>
      </c>
      <c r="C966" s="3" t="s">
        <v>256</v>
      </c>
      <c r="D966" s="3" t="s">
        <v>1254</v>
      </c>
      <c r="E966" s="3" t="s">
        <v>1662</v>
      </c>
    </row>
    <row r="967" spans="1:5">
      <c r="A967" s="3" t="s">
        <v>666</v>
      </c>
      <c r="B967" s="3" t="s">
        <v>1689</v>
      </c>
      <c r="C967" s="3" t="s">
        <v>499</v>
      </c>
      <c r="D967" s="3" t="s">
        <v>1256</v>
      </c>
      <c r="E967" s="3" t="s">
        <v>1662</v>
      </c>
    </row>
    <row r="968" spans="1:5">
      <c r="A968" s="3" t="s">
        <v>666</v>
      </c>
      <c r="B968" s="3" t="s">
        <v>1689</v>
      </c>
      <c r="C968" s="3" t="s">
        <v>430</v>
      </c>
      <c r="D968" s="3" t="s">
        <v>1260</v>
      </c>
      <c r="E968" s="3" t="s">
        <v>1662</v>
      </c>
    </row>
    <row r="969" spans="1:5">
      <c r="A969" s="3" t="s">
        <v>666</v>
      </c>
      <c r="B969" s="3" t="s">
        <v>1689</v>
      </c>
      <c r="C969" s="3" t="s">
        <v>1257</v>
      </c>
      <c r="D969" s="3" t="s">
        <v>1258</v>
      </c>
      <c r="E969" s="3" t="s">
        <v>1662</v>
      </c>
    </row>
    <row r="970" spans="1:5">
      <c r="A970" s="3" t="s">
        <v>668</v>
      </c>
      <c r="B970" s="3" t="s">
        <v>1690</v>
      </c>
      <c r="C970" s="3" t="s">
        <v>256</v>
      </c>
      <c r="D970" s="3" t="s">
        <v>1254</v>
      </c>
      <c r="E970" s="3" t="s">
        <v>1662</v>
      </c>
    </row>
    <row r="971" spans="1:5">
      <c r="A971" s="3" t="s">
        <v>668</v>
      </c>
      <c r="B971" s="3" t="s">
        <v>1690</v>
      </c>
      <c r="C971" s="3" t="s">
        <v>499</v>
      </c>
      <c r="D971" s="3" t="s">
        <v>1256</v>
      </c>
      <c r="E971" s="3" t="s">
        <v>1662</v>
      </c>
    </row>
    <row r="972" spans="1:5">
      <c r="A972" s="3" t="s">
        <v>668</v>
      </c>
      <c r="B972" s="3" t="s">
        <v>1690</v>
      </c>
      <c r="C972" s="3" t="s">
        <v>430</v>
      </c>
      <c r="D972" s="3" t="s">
        <v>1260</v>
      </c>
      <c r="E972" s="3" t="s">
        <v>1662</v>
      </c>
    </row>
    <row r="973" spans="1:5">
      <c r="A973" s="3" t="s">
        <v>668</v>
      </c>
      <c r="B973" s="3" t="s">
        <v>1690</v>
      </c>
      <c r="C973" s="3" t="s">
        <v>1257</v>
      </c>
      <c r="D973" s="3" t="s">
        <v>1258</v>
      </c>
      <c r="E973" s="3" t="s">
        <v>1662</v>
      </c>
    </row>
    <row r="974" spans="1:5">
      <c r="A974" s="3" t="s">
        <v>670</v>
      </c>
      <c r="B974" s="3" t="s">
        <v>1691</v>
      </c>
      <c r="C974" s="3" t="s">
        <v>256</v>
      </c>
      <c r="D974" s="3" t="s">
        <v>1254</v>
      </c>
      <c r="E974" s="3" t="s">
        <v>1662</v>
      </c>
    </row>
    <row r="975" spans="1:5">
      <c r="A975" s="3" t="s">
        <v>670</v>
      </c>
      <c r="B975" s="3" t="s">
        <v>1691</v>
      </c>
      <c r="C975" s="3" t="s">
        <v>499</v>
      </c>
      <c r="D975" s="3" t="s">
        <v>1256</v>
      </c>
      <c r="E975" s="3" t="s">
        <v>1662</v>
      </c>
    </row>
    <row r="976" spans="1:5">
      <c r="A976" s="3" t="s">
        <v>670</v>
      </c>
      <c r="B976" s="3" t="s">
        <v>1691</v>
      </c>
      <c r="C976" s="3" t="s">
        <v>430</v>
      </c>
      <c r="D976" s="3" t="s">
        <v>1260</v>
      </c>
      <c r="E976" s="3" t="s">
        <v>1662</v>
      </c>
    </row>
    <row r="977" spans="1:5">
      <c r="A977" s="3" t="s">
        <v>670</v>
      </c>
      <c r="B977" s="3" t="s">
        <v>1691</v>
      </c>
      <c r="C977" s="3" t="s">
        <v>1257</v>
      </c>
      <c r="D977" s="3" t="s">
        <v>1258</v>
      </c>
      <c r="E977" s="3" t="s">
        <v>1662</v>
      </c>
    </row>
    <row r="978" spans="1:5">
      <c r="A978" s="3" t="s">
        <v>672</v>
      </c>
      <c r="B978" s="3" t="s">
        <v>1692</v>
      </c>
      <c r="C978" s="3" t="s">
        <v>256</v>
      </c>
      <c r="D978" s="3" t="s">
        <v>1254</v>
      </c>
      <c r="E978" s="3" t="s">
        <v>1668</v>
      </c>
    </row>
    <row r="979" spans="1:5">
      <c r="A979" s="3" t="s">
        <v>672</v>
      </c>
      <c r="B979" s="3" t="s">
        <v>1692</v>
      </c>
      <c r="C979" s="3" t="s">
        <v>499</v>
      </c>
      <c r="D979" s="3" t="s">
        <v>1256</v>
      </c>
      <c r="E979" s="3" t="s">
        <v>1668</v>
      </c>
    </row>
    <row r="980" spans="1:5">
      <c r="A980" s="3" t="s">
        <v>672</v>
      </c>
      <c r="B980" s="3" t="s">
        <v>1692</v>
      </c>
      <c r="C980" s="3" t="s">
        <v>430</v>
      </c>
      <c r="D980" s="3" t="s">
        <v>1260</v>
      </c>
      <c r="E980" s="3" t="s">
        <v>1668</v>
      </c>
    </row>
    <row r="981" spans="1:5">
      <c r="A981" s="3" t="s">
        <v>672</v>
      </c>
      <c r="B981" s="3" t="s">
        <v>1692</v>
      </c>
      <c r="C981" s="3" t="s">
        <v>1257</v>
      </c>
      <c r="D981" s="3" t="s">
        <v>1258</v>
      </c>
      <c r="E981" s="3" t="s">
        <v>1668</v>
      </c>
    </row>
    <row r="982" spans="1:5">
      <c r="A982" s="3" t="s">
        <v>674</v>
      </c>
      <c r="B982" s="3" t="s">
        <v>1693</v>
      </c>
      <c r="C982" s="3" t="s">
        <v>256</v>
      </c>
      <c r="D982" s="3" t="s">
        <v>1254</v>
      </c>
      <c r="E982" s="3" t="s">
        <v>1662</v>
      </c>
    </row>
    <row r="983" spans="1:5">
      <c r="A983" s="3" t="s">
        <v>674</v>
      </c>
      <c r="B983" s="3" t="s">
        <v>1693</v>
      </c>
      <c r="C983" s="3" t="s">
        <v>499</v>
      </c>
      <c r="D983" s="3" t="s">
        <v>1256</v>
      </c>
      <c r="E983" s="3" t="s">
        <v>1662</v>
      </c>
    </row>
    <row r="984" spans="1:5">
      <c r="A984" s="3" t="s">
        <v>674</v>
      </c>
      <c r="B984" s="3" t="s">
        <v>1693</v>
      </c>
      <c r="C984" s="3" t="s">
        <v>430</v>
      </c>
      <c r="D984" s="3" t="s">
        <v>1260</v>
      </c>
      <c r="E984" s="3" t="s">
        <v>1662</v>
      </c>
    </row>
    <row r="985" spans="1:5">
      <c r="A985" s="3" t="s">
        <v>674</v>
      </c>
      <c r="B985" s="3" t="s">
        <v>1693</v>
      </c>
      <c r="C985" s="3" t="s">
        <v>1257</v>
      </c>
      <c r="D985" s="3" t="s">
        <v>1258</v>
      </c>
      <c r="E985" s="3" t="s">
        <v>1662</v>
      </c>
    </row>
    <row r="986" spans="1:5">
      <c r="A986" s="3" t="s">
        <v>676</v>
      </c>
      <c r="B986" s="3" t="s">
        <v>1694</v>
      </c>
      <c r="C986" s="3" t="s">
        <v>256</v>
      </c>
      <c r="D986" s="3" t="s">
        <v>1254</v>
      </c>
      <c r="E986" s="3" t="s">
        <v>1662</v>
      </c>
    </row>
    <row r="987" spans="1:5">
      <c r="A987" s="3" t="s">
        <v>676</v>
      </c>
      <c r="B987" s="3" t="s">
        <v>1694</v>
      </c>
      <c r="C987" s="3" t="s">
        <v>499</v>
      </c>
      <c r="D987" s="3" t="s">
        <v>1256</v>
      </c>
      <c r="E987" s="3" t="s">
        <v>1662</v>
      </c>
    </row>
    <row r="988" spans="1:5">
      <c r="A988" s="3" t="s">
        <v>676</v>
      </c>
      <c r="B988" s="3" t="s">
        <v>1694</v>
      </c>
      <c r="C988" s="3" t="s">
        <v>430</v>
      </c>
      <c r="D988" s="3" t="s">
        <v>1260</v>
      </c>
      <c r="E988" s="3" t="s">
        <v>1662</v>
      </c>
    </row>
    <row r="989" spans="1:5">
      <c r="A989" s="3" t="s">
        <v>676</v>
      </c>
      <c r="B989" s="3" t="s">
        <v>1694</v>
      </c>
      <c r="C989" s="3" t="s">
        <v>1257</v>
      </c>
      <c r="D989" s="3" t="s">
        <v>1258</v>
      </c>
      <c r="E989" s="3" t="s">
        <v>1662</v>
      </c>
    </row>
    <row r="990" spans="1:5">
      <c r="A990" s="3" t="s">
        <v>680</v>
      </c>
      <c r="B990" s="3" t="s">
        <v>1695</v>
      </c>
      <c r="C990" s="3" t="s">
        <v>256</v>
      </c>
      <c r="D990" s="3" t="s">
        <v>1254</v>
      </c>
      <c r="E990" s="3" t="s">
        <v>1662</v>
      </c>
    </row>
    <row r="991" spans="1:5">
      <c r="A991" s="3" t="s">
        <v>680</v>
      </c>
      <c r="B991" s="3" t="s">
        <v>1695</v>
      </c>
      <c r="C991" s="3" t="s">
        <v>499</v>
      </c>
      <c r="D991" s="3" t="s">
        <v>1256</v>
      </c>
      <c r="E991" s="3" t="s">
        <v>1662</v>
      </c>
    </row>
    <row r="992" spans="1:5">
      <c r="A992" s="3" t="s">
        <v>680</v>
      </c>
      <c r="B992" s="3" t="s">
        <v>1695</v>
      </c>
      <c r="C992" s="3" t="s">
        <v>430</v>
      </c>
      <c r="D992" s="3" t="s">
        <v>1260</v>
      </c>
      <c r="E992" s="3" t="s">
        <v>1662</v>
      </c>
    </row>
    <row r="993" spans="1:5">
      <c r="A993" s="3" t="s">
        <v>680</v>
      </c>
      <c r="B993" s="3" t="s">
        <v>1695</v>
      </c>
      <c r="C993" s="3" t="s">
        <v>1257</v>
      </c>
      <c r="D993" s="3" t="s">
        <v>1258</v>
      </c>
      <c r="E993" s="3" t="s">
        <v>1662</v>
      </c>
    </row>
    <row r="994" spans="1:5">
      <c r="A994" s="3" t="s">
        <v>684</v>
      </c>
      <c r="B994" s="3" t="s">
        <v>1696</v>
      </c>
      <c r="C994" s="3" t="s">
        <v>256</v>
      </c>
      <c r="D994" s="3" t="s">
        <v>1254</v>
      </c>
      <c r="E994" s="3" t="s">
        <v>1662</v>
      </c>
    </row>
    <row r="995" spans="1:5">
      <c r="A995" s="3" t="s">
        <v>684</v>
      </c>
      <c r="B995" s="3" t="s">
        <v>1696</v>
      </c>
      <c r="C995" s="3" t="s">
        <v>499</v>
      </c>
      <c r="D995" s="3" t="s">
        <v>1256</v>
      </c>
      <c r="E995" s="3" t="s">
        <v>1662</v>
      </c>
    </row>
    <row r="996" spans="1:5">
      <c r="A996" s="3" t="s">
        <v>684</v>
      </c>
      <c r="B996" s="3" t="s">
        <v>1696</v>
      </c>
      <c r="C996" s="3" t="s">
        <v>430</v>
      </c>
      <c r="D996" s="3" t="s">
        <v>1260</v>
      </c>
      <c r="E996" s="3" t="s">
        <v>1662</v>
      </c>
    </row>
    <row r="997" spans="1:5">
      <c r="A997" s="3" t="s">
        <v>684</v>
      </c>
      <c r="B997" s="3" t="s">
        <v>1696</v>
      </c>
      <c r="C997" s="3" t="s">
        <v>1257</v>
      </c>
      <c r="D997" s="3" t="s">
        <v>1258</v>
      </c>
      <c r="E997" s="3" t="s">
        <v>1662</v>
      </c>
    </row>
    <row r="998" spans="1:5">
      <c r="A998" s="3" t="s">
        <v>686</v>
      </c>
      <c r="B998" s="3" t="s">
        <v>1697</v>
      </c>
      <c r="C998" s="3" t="s">
        <v>256</v>
      </c>
      <c r="D998" s="3" t="s">
        <v>1254</v>
      </c>
      <c r="E998" s="3" t="s">
        <v>1662</v>
      </c>
    </row>
    <row r="999" spans="1:5">
      <c r="A999" s="3" t="s">
        <v>686</v>
      </c>
      <c r="B999" s="3" t="s">
        <v>1697</v>
      </c>
      <c r="C999" s="3" t="s">
        <v>499</v>
      </c>
      <c r="D999" s="3" t="s">
        <v>1256</v>
      </c>
      <c r="E999" s="3" t="s">
        <v>1662</v>
      </c>
    </row>
    <row r="1000" spans="1:5">
      <c r="A1000" s="3" t="s">
        <v>686</v>
      </c>
      <c r="B1000" s="3" t="s">
        <v>1697</v>
      </c>
      <c r="C1000" s="3" t="s">
        <v>430</v>
      </c>
      <c r="D1000" s="3" t="s">
        <v>1260</v>
      </c>
      <c r="E1000" s="3" t="s">
        <v>1662</v>
      </c>
    </row>
    <row r="1001" spans="1:5">
      <c r="A1001" s="3" t="s">
        <v>686</v>
      </c>
      <c r="B1001" s="3" t="s">
        <v>1697</v>
      </c>
      <c r="C1001" s="3" t="s">
        <v>1257</v>
      </c>
      <c r="D1001" s="3" t="s">
        <v>1258</v>
      </c>
      <c r="E1001" s="3" t="s">
        <v>1662</v>
      </c>
    </row>
    <row r="1002" spans="1:5">
      <c r="A1002" s="3" t="s">
        <v>692</v>
      </c>
      <c r="B1002" s="3" t="s">
        <v>1698</v>
      </c>
      <c r="C1002" s="3" t="s">
        <v>256</v>
      </c>
      <c r="D1002" s="3" t="s">
        <v>1254</v>
      </c>
      <c r="E1002" s="3" t="s">
        <v>1662</v>
      </c>
    </row>
    <row r="1003" spans="1:5">
      <c r="A1003" s="3" t="s">
        <v>692</v>
      </c>
      <c r="B1003" s="3" t="s">
        <v>1698</v>
      </c>
      <c r="C1003" s="3" t="s">
        <v>499</v>
      </c>
      <c r="D1003" s="3" t="s">
        <v>1256</v>
      </c>
      <c r="E1003" s="3" t="s">
        <v>1662</v>
      </c>
    </row>
    <row r="1004" spans="1:5">
      <c r="A1004" s="3" t="s">
        <v>692</v>
      </c>
      <c r="B1004" s="3" t="s">
        <v>1698</v>
      </c>
      <c r="C1004" s="3" t="s">
        <v>430</v>
      </c>
      <c r="D1004" s="3" t="s">
        <v>1260</v>
      </c>
      <c r="E1004" s="3" t="s">
        <v>1662</v>
      </c>
    </row>
    <row r="1005" spans="1:5">
      <c r="A1005" s="3" t="s">
        <v>692</v>
      </c>
      <c r="B1005" s="3" t="s">
        <v>1698</v>
      </c>
      <c r="C1005" s="3" t="s">
        <v>1257</v>
      </c>
      <c r="D1005" s="3" t="s">
        <v>1258</v>
      </c>
      <c r="E1005" s="3" t="s">
        <v>1662</v>
      </c>
    </row>
    <row r="1006" spans="1:5">
      <c r="A1006" s="3" t="s">
        <v>694</v>
      </c>
      <c r="B1006" s="3" t="s">
        <v>1699</v>
      </c>
      <c r="C1006" s="3" t="s">
        <v>256</v>
      </c>
      <c r="D1006" s="3" t="s">
        <v>1254</v>
      </c>
      <c r="E1006" s="3" t="s">
        <v>1662</v>
      </c>
    </row>
    <row r="1007" spans="1:5">
      <c r="A1007" s="3" t="s">
        <v>694</v>
      </c>
      <c r="B1007" s="3" t="s">
        <v>1699</v>
      </c>
      <c r="C1007" s="3" t="s">
        <v>499</v>
      </c>
      <c r="D1007" s="3" t="s">
        <v>1256</v>
      </c>
      <c r="E1007" s="3" t="s">
        <v>1662</v>
      </c>
    </row>
    <row r="1008" spans="1:5">
      <c r="A1008" s="3" t="s">
        <v>694</v>
      </c>
      <c r="B1008" s="3" t="s">
        <v>1699</v>
      </c>
      <c r="C1008" s="3" t="s">
        <v>430</v>
      </c>
      <c r="D1008" s="3" t="s">
        <v>1260</v>
      </c>
      <c r="E1008" s="3" t="s">
        <v>1662</v>
      </c>
    </row>
    <row r="1009" spans="1:5">
      <c r="A1009" s="3" t="s">
        <v>694</v>
      </c>
      <c r="B1009" s="3" t="s">
        <v>1699</v>
      </c>
      <c r="C1009" s="3" t="s">
        <v>1257</v>
      </c>
      <c r="D1009" s="3" t="s">
        <v>1258</v>
      </c>
      <c r="E1009" s="3" t="s">
        <v>1662</v>
      </c>
    </row>
    <row r="1010" spans="1:5">
      <c r="A1010" s="3" t="s">
        <v>696</v>
      </c>
      <c r="B1010" s="3" t="s">
        <v>1700</v>
      </c>
      <c r="C1010" s="3" t="s">
        <v>256</v>
      </c>
      <c r="D1010" s="3" t="s">
        <v>1254</v>
      </c>
      <c r="E1010" s="3" t="s">
        <v>1668</v>
      </c>
    </row>
    <row r="1011" spans="1:5">
      <c r="A1011" s="3" t="s">
        <v>696</v>
      </c>
      <c r="B1011" s="3" t="s">
        <v>1700</v>
      </c>
      <c r="C1011" s="3" t="s">
        <v>499</v>
      </c>
      <c r="D1011" s="3" t="s">
        <v>1256</v>
      </c>
      <c r="E1011" s="3" t="s">
        <v>1668</v>
      </c>
    </row>
    <row r="1012" spans="1:5">
      <c r="A1012" s="3" t="s">
        <v>696</v>
      </c>
      <c r="B1012" s="3" t="s">
        <v>1700</v>
      </c>
      <c r="C1012" s="3" t="s">
        <v>430</v>
      </c>
      <c r="D1012" s="3" t="s">
        <v>1260</v>
      </c>
      <c r="E1012" s="3" t="s">
        <v>1668</v>
      </c>
    </row>
    <row r="1013" spans="1:5">
      <c r="A1013" s="3" t="s">
        <v>696</v>
      </c>
      <c r="B1013" s="3" t="s">
        <v>1700</v>
      </c>
      <c r="C1013" s="3" t="s">
        <v>1257</v>
      </c>
      <c r="D1013" s="3" t="s">
        <v>1258</v>
      </c>
      <c r="E1013" s="3" t="s">
        <v>1668</v>
      </c>
    </row>
    <row r="1014" spans="1:5">
      <c r="A1014" s="3" t="s">
        <v>698</v>
      </c>
      <c r="B1014" s="3" t="s">
        <v>1701</v>
      </c>
      <c r="C1014" s="3" t="s">
        <v>256</v>
      </c>
      <c r="D1014" s="3" t="s">
        <v>1254</v>
      </c>
      <c r="E1014" s="3" t="s">
        <v>1662</v>
      </c>
    </row>
    <row r="1015" spans="1:5">
      <c r="A1015" s="3" t="s">
        <v>698</v>
      </c>
      <c r="B1015" s="3" t="s">
        <v>1701</v>
      </c>
      <c r="C1015" s="3" t="s">
        <v>499</v>
      </c>
      <c r="D1015" s="3" t="s">
        <v>1256</v>
      </c>
      <c r="E1015" s="3" t="s">
        <v>1662</v>
      </c>
    </row>
    <row r="1016" spans="1:5">
      <c r="A1016" s="3" t="s">
        <v>698</v>
      </c>
      <c r="B1016" s="3" t="s">
        <v>1701</v>
      </c>
      <c r="C1016" s="3" t="s">
        <v>430</v>
      </c>
      <c r="D1016" s="3" t="s">
        <v>1260</v>
      </c>
      <c r="E1016" s="3" t="s">
        <v>1662</v>
      </c>
    </row>
    <row r="1017" spans="1:5">
      <c r="A1017" s="3" t="s">
        <v>698</v>
      </c>
      <c r="B1017" s="3" t="s">
        <v>1701</v>
      </c>
      <c r="C1017" s="3" t="s">
        <v>1257</v>
      </c>
      <c r="D1017" s="3" t="s">
        <v>1258</v>
      </c>
      <c r="E1017" s="3" t="s">
        <v>1662</v>
      </c>
    </row>
    <row r="1018" spans="1:5">
      <c r="A1018" s="3" t="s">
        <v>700</v>
      </c>
      <c r="B1018" s="3" t="s">
        <v>1702</v>
      </c>
      <c r="C1018" s="3" t="s">
        <v>256</v>
      </c>
      <c r="D1018" s="3" t="s">
        <v>1254</v>
      </c>
      <c r="E1018" s="3" t="s">
        <v>1662</v>
      </c>
    </row>
    <row r="1019" spans="1:5">
      <c r="A1019" s="3" t="s">
        <v>700</v>
      </c>
      <c r="B1019" s="3" t="s">
        <v>1702</v>
      </c>
      <c r="C1019" s="3" t="s">
        <v>499</v>
      </c>
      <c r="D1019" s="3" t="s">
        <v>1256</v>
      </c>
      <c r="E1019" s="3" t="s">
        <v>1662</v>
      </c>
    </row>
    <row r="1020" spans="1:5">
      <c r="A1020" s="3" t="s">
        <v>700</v>
      </c>
      <c r="B1020" s="3" t="s">
        <v>1702</v>
      </c>
      <c r="C1020" s="3" t="s">
        <v>430</v>
      </c>
      <c r="D1020" s="3" t="s">
        <v>1260</v>
      </c>
      <c r="E1020" s="3" t="s">
        <v>1662</v>
      </c>
    </row>
    <row r="1021" spans="1:5">
      <c r="A1021" s="3" t="s">
        <v>700</v>
      </c>
      <c r="B1021" s="3" t="s">
        <v>1702</v>
      </c>
      <c r="C1021" s="3" t="s">
        <v>1257</v>
      </c>
      <c r="D1021" s="3" t="s">
        <v>1258</v>
      </c>
      <c r="E1021" s="3" t="s">
        <v>1662</v>
      </c>
    </row>
    <row r="1022" spans="1:5">
      <c r="A1022" s="3" t="s">
        <v>702</v>
      </c>
      <c r="B1022" s="3" t="s">
        <v>1703</v>
      </c>
      <c r="C1022" s="3" t="s">
        <v>256</v>
      </c>
      <c r="D1022" s="3" t="s">
        <v>1254</v>
      </c>
      <c r="E1022" s="3" t="s">
        <v>1662</v>
      </c>
    </row>
    <row r="1023" spans="1:5">
      <c r="A1023" s="3" t="s">
        <v>702</v>
      </c>
      <c r="B1023" s="3" t="s">
        <v>1703</v>
      </c>
      <c r="C1023" s="3" t="s">
        <v>499</v>
      </c>
      <c r="D1023" s="3" t="s">
        <v>1256</v>
      </c>
      <c r="E1023" s="3" t="s">
        <v>1662</v>
      </c>
    </row>
    <row r="1024" spans="1:5">
      <c r="A1024" s="3" t="s">
        <v>702</v>
      </c>
      <c r="B1024" s="3" t="s">
        <v>1703</v>
      </c>
      <c r="C1024" s="3" t="s">
        <v>430</v>
      </c>
      <c r="D1024" s="3" t="s">
        <v>1260</v>
      </c>
      <c r="E1024" s="3" t="s">
        <v>1662</v>
      </c>
    </row>
    <row r="1025" spans="1:5">
      <c r="A1025" s="3" t="s">
        <v>702</v>
      </c>
      <c r="B1025" s="3" t="s">
        <v>1703</v>
      </c>
      <c r="C1025" s="3" t="s">
        <v>1257</v>
      </c>
      <c r="D1025" s="3" t="s">
        <v>1258</v>
      </c>
      <c r="E1025" s="3" t="s">
        <v>1662</v>
      </c>
    </row>
    <row r="1026" spans="1:5">
      <c r="A1026" s="3" t="s">
        <v>706</v>
      </c>
      <c r="B1026" s="3" t="s">
        <v>1704</v>
      </c>
      <c r="C1026" s="3" t="s">
        <v>256</v>
      </c>
      <c r="D1026" s="3" t="s">
        <v>1254</v>
      </c>
      <c r="E1026" s="3" t="s">
        <v>1662</v>
      </c>
    </row>
    <row r="1027" spans="1:5">
      <c r="A1027" s="3" t="s">
        <v>706</v>
      </c>
      <c r="B1027" s="3" t="s">
        <v>1704</v>
      </c>
      <c r="C1027" s="3" t="s">
        <v>499</v>
      </c>
      <c r="D1027" s="3" t="s">
        <v>1256</v>
      </c>
      <c r="E1027" s="3" t="s">
        <v>1662</v>
      </c>
    </row>
    <row r="1028" spans="1:5">
      <c r="A1028" s="3" t="s">
        <v>706</v>
      </c>
      <c r="B1028" s="3" t="s">
        <v>1704</v>
      </c>
      <c r="C1028" s="3" t="s">
        <v>430</v>
      </c>
      <c r="D1028" s="3" t="s">
        <v>1260</v>
      </c>
      <c r="E1028" s="3" t="s">
        <v>1662</v>
      </c>
    </row>
    <row r="1029" spans="1:5">
      <c r="A1029" s="3" t="s">
        <v>706</v>
      </c>
      <c r="B1029" s="3" t="s">
        <v>1704</v>
      </c>
      <c r="C1029" s="3" t="s">
        <v>1257</v>
      </c>
      <c r="D1029" s="3" t="s">
        <v>1258</v>
      </c>
      <c r="E1029" s="3" t="s">
        <v>1662</v>
      </c>
    </row>
    <row r="1030" spans="1:5">
      <c r="A1030" s="3" t="s">
        <v>708</v>
      </c>
      <c r="B1030" s="3" t="s">
        <v>1705</v>
      </c>
      <c r="C1030" s="3" t="s">
        <v>256</v>
      </c>
      <c r="D1030" s="3" t="s">
        <v>1254</v>
      </c>
      <c r="E1030" s="3" t="s">
        <v>1662</v>
      </c>
    </row>
    <row r="1031" spans="1:5">
      <c r="A1031" s="3" t="s">
        <v>708</v>
      </c>
      <c r="B1031" s="3" t="s">
        <v>1705</v>
      </c>
      <c r="C1031" s="3" t="s">
        <v>499</v>
      </c>
      <c r="D1031" s="3" t="s">
        <v>1256</v>
      </c>
      <c r="E1031" s="3" t="s">
        <v>1662</v>
      </c>
    </row>
    <row r="1032" spans="1:5">
      <c r="A1032" s="3" t="s">
        <v>708</v>
      </c>
      <c r="B1032" s="3" t="s">
        <v>1705</v>
      </c>
      <c r="C1032" s="3" t="s">
        <v>430</v>
      </c>
      <c r="D1032" s="3" t="s">
        <v>1260</v>
      </c>
      <c r="E1032" s="3" t="s">
        <v>1662</v>
      </c>
    </row>
    <row r="1033" spans="1:5">
      <c r="A1033" s="3" t="s">
        <v>708</v>
      </c>
      <c r="B1033" s="3" t="s">
        <v>1705</v>
      </c>
      <c r="C1033" s="3" t="s">
        <v>1257</v>
      </c>
      <c r="D1033" s="3" t="s">
        <v>1258</v>
      </c>
      <c r="E1033" s="3" t="s">
        <v>1662</v>
      </c>
    </row>
    <row r="1034" spans="1:5">
      <c r="A1034" s="3" t="s">
        <v>710</v>
      </c>
      <c r="B1034" s="3" t="s">
        <v>1706</v>
      </c>
      <c r="C1034" s="3" t="s">
        <v>256</v>
      </c>
      <c r="D1034" s="3" t="s">
        <v>1254</v>
      </c>
      <c r="E1034" s="3" t="s">
        <v>1662</v>
      </c>
    </row>
    <row r="1035" spans="1:5">
      <c r="A1035" s="3" t="s">
        <v>710</v>
      </c>
      <c r="B1035" s="3" t="s">
        <v>1706</v>
      </c>
      <c r="C1035" s="3" t="s">
        <v>499</v>
      </c>
      <c r="D1035" s="3" t="s">
        <v>1256</v>
      </c>
      <c r="E1035" s="3" t="s">
        <v>1662</v>
      </c>
    </row>
    <row r="1036" spans="1:5">
      <c r="A1036" s="3" t="s">
        <v>710</v>
      </c>
      <c r="B1036" s="3" t="s">
        <v>1706</v>
      </c>
      <c r="C1036" s="3" t="s">
        <v>430</v>
      </c>
      <c r="D1036" s="3" t="s">
        <v>1260</v>
      </c>
      <c r="E1036" s="3" t="s">
        <v>1662</v>
      </c>
    </row>
    <row r="1037" spans="1:5">
      <c r="A1037" s="3" t="s">
        <v>710</v>
      </c>
      <c r="B1037" s="3" t="s">
        <v>1706</v>
      </c>
      <c r="C1037" s="3" t="s">
        <v>1257</v>
      </c>
      <c r="D1037" s="3" t="s">
        <v>1258</v>
      </c>
      <c r="E1037" s="3" t="s">
        <v>1662</v>
      </c>
    </row>
    <row r="1038" spans="1:5">
      <c r="A1038" s="3" t="s">
        <v>728</v>
      </c>
      <c r="B1038" s="3" t="s">
        <v>1707</v>
      </c>
      <c r="C1038" s="3" t="s">
        <v>256</v>
      </c>
      <c r="D1038" s="3" t="s">
        <v>1254</v>
      </c>
      <c r="E1038" s="3" t="s">
        <v>1662</v>
      </c>
    </row>
    <row r="1039" spans="1:5">
      <c r="A1039" s="3" t="s">
        <v>728</v>
      </c>
      <c r="B1039" s="3" t="s">
        <v>1707</v>
      </c>
      <c r="C1039" s="3" t="s">
        <v>499</v>
      </c>
      <c r="D1039" s="3" t="s">
        <v>1256</v>
      </c>
      <c r="E1039" s="3" t="s">
        <v>1662</v>
      </c>
    </row>
    <row r="1040" spans="1:5">
      <c r="A1040" s="3" t="s">
        <v>728</v>
      </c>
      <c r="B1040" s="3" t="s">
        <v>1707</v>
      </c>
      <c r="C1040" s="3" t="s">
        <v>430</v>
      </c>
      <c r="D1040" s="3" t="s">
        <v>1260</v>
      </c>
      <c r="E1040" s="3" t="s">
        <v>1662</v>
      </c>
    </row>
    <row r="1041" spans="1:5">
      <c r="A1041" s="3" t="s">
        <v>728</v>
      </c>
      <c r="B1041" s="3" t="s">
        <v>1707</v>
      </c>
      <c r="C1041" s="3" t="s">
        <v>1257</v>
      </c>
      <c r="D1041" s="3" t="s">
        <v>1258</v>
      </c>
      <c r="E1041" s="3" t="s">
        <v>1662</v>
      </c>
    </row>
    <row r="1042" spans="1:5">
      <c r="A1042" s="3" t="s">
        <v>730</v>
      </c>
      <c r="B1042" s="3" t="s">
        <v>1708</v>
      </c>
      <c r="C1042" s="3" t="s">
        <v>256</v>
      </c>
      <c r="D1042" s="3" t="s">
        <v>1254</v>
      </c>
      <c r="E1042" s="3" t="s">
        <v>1662</v>
      </c>
    </row>
    <row r="1043" spans="1:5">
      <c r="A1043" s="3" t="s">
        <v>730</v>
      </c>
      <c r="B1043" s="3" t="s">
        <v>1708</v>
      </c>
      <c r="C1043" s="3" t="s">
        <v>499</v>
      </c>
      <c r="D1043" s="3" t="s">
        <v>1256</v>
      </c>
      <c r="E1043" s="3" t="s">
        <v>1662</v>
      </c>
    </row>
    <row r="1044" spans="1:5">
      <c r="A1044" s="3" t="s">
        <v>730</v>
      </c>
      <c r="B1044" s="3" t="s">
        <v>1708</v>
      </c>
      <c r="C1044" s="3" t="s">
        <v>430</v>
      </c>
      <c r="D1044" s="3" t="s">
        <v>1260</v>
      </c>
      <c r="E1044" s="3" t="s">
        <v>1662</v>
      </c>
    </row>
    <row r="1045" spans="1:5">
      <c r="A1045" s="3" t="s">
        <v>730</v>
      </c>
      <c r="B1045" s="3" t="s">
        <v>1708</v>
      </c>
      <c r="C1045" s="3" t="s">
        <v>1257</v>
      </c>
      <c r="D1045" s="3" t="s">
        <v>1258</v>
      </c>
      <c r="E1045" s="3" t="s">
        <v>1662</v>
      </c>
    </row>
    <row r="1046" spans="1:5" ht="25.5">
      <c r="A1046" s="3" t="s">
        <v>732</v>
      </c>
      <c r="B1046" s="499" t="s">
        <v>1709</v>
      </c>
      <c r="C1046" s="3" t="s">
        <v>256</v>
      </c>
      <c r="D1046" s="3" t="s">
        <v>1254</v>
      </c>
      <c r="E1046" s="3" t="s">
        <v>1662</v>
      </c>
    </row>
    <row r="1047" spans="1:5" ht="25.5">
      <c r="A1047" s="3" t="s">
        <v>732</v>
      </c>
      <c r="B1047" s="499" t="s">
        <v>1709</v>
      </c>
      <c r="C1047" s="3" t="s">
        <v>499</v>
      </c>
      <c r="D1047" s="3" t="s">
        <v>1256</v>
      </c>
      <c r="E1047" s="3" t="s">
        <v>1662</v>
      </c>
    </row>
    <row r="1048" spans="1:5" ht="25.5">
      <c r="A1048" s="3" t="s">
        <v>732</v>
      </c>
      <c r="B1048" s="499" t="s">
        <v>1709</v>
      </c>
      <c r="C1048" s="3" t="s">
        <v>430</v>
      </c>
      <c r="D1048" s="3" t="s">
        <v>1260</v>
      </c>
      <c r="E1048" s="3" t="s">
        <v>1662</v>
      </c>
    </row>
    <row r="1049" spans="1:5" ht="25.5">
      <c r="A1049" s="3" t="s">
        <v>732</v>
      </c>
      <c r="B1049" s="499" t="s">
        <v>1709</v>
      </c>
      <c r="C1049" s="3" t="s">
        <v>1257</v>
      </c>
      <c r="D1049" s="3" t="s">
        <v>1258</v>
      </c>
      <c r="E1049" s="3" t="s">
        <v>1662</v>
      </c>
    </row>
    <row r="1050" spans="1:5">
      <c r="A1050" s="3" t="s">
        <v>734</v>
      </c>
      <c r="B1050" s="3" t="s">
        <v>1710</v>
      </c>
      <c r="C1050" s="3" t="s">
        <v>256</v>
      </c>
      <c r="D1050" s="3" t="s">
        <v>1254</v>
      </c>
      <c r="E1050" s="3" t="s">
        <v>1662</v>
      </c>
    </row>
    <row r="1051" spans="1:5">
      <c r="A1051" s="3" t="s">
        <v>734</v>
      </c>
      <c r="B1051" s="3" t="s">
        <v>1710</v>
      </c>
      <c r="C1051" s="3" t="s">
        <v>499</v>
      </c>
      <c r="D1051" s="3" t="s">
        <v>1256</v>
      </c>
      <c r="E1051" s="3" t="s">
        <v>1662</v>
      </c>
    </row>
    <row r="1052" spans="1:5">
      <c r="A1052" s="3" t="s">
        <v>734</v>
      </c>
      <c r="B1052" s="3" t="s">
        <v>1710</v>
      </c>
      <c r="C1052" s="3" t="s">
        <v>430</v>
      </c>
      <c r="D1052" s="3" t="s">
        <v>1260</v>
      </c>
      <c r="E1052" s="3" t="s">
        <v>1662</v>
      </c>
    </row>
    <row r="1053" spans="1:5">
      <c r="A1053" s="3" t="s">
        <v>734</v>
      </c>
      <c r="B1053" s="3" t="s">
        <v>1710</v>
      </c>
      <c r="C1053" s="3" t="s">
        <v>1257</v>
      </c>
      <c r="D1053" s="3" t="s">
        <v>1258</v>
      </c>
      <c r="E1053" s="3" t="s">
        <v>1662</v>
      </c>
    </row>
    <row r="1054" spans="1:5">
      <c r="A1054" s="3" t="s">
        <v>736</v>
      </c>
      <c r="B1054" s="3" t="s">
        <v>1711</v>
      </c>
      <c r="C1054" s="3" t="s">
        <v>256</v>
      </c>
      <c r="D1054" s="3" t="s">
        <v>1254</v>
      </c>
      <c r="E1054" s="3" t="s">
        <v>1662</v>
      </c>
    </row>
    <row r="1055" spans="1:5">
      <c r="A1055" s="3" t="s">
        <v>736</v>
      </c>
      <c r="B1055" s="3" t="s">
        <v>1711</v>
      </c>
      <c r="C1055" s="3" t="s">
        <v>499</v>
      </c>
      <c r="D1055" s="3" t="s">
        <v>1256</v>
      </c>
      <c r="E1055" s="3" t="s">
        <v>1662</v>
      </c>
    </row>
    <row r="1056" spans="1:5">
      <c r="A1056" s="3" t="s">
        <v>736</v>
      </c>
      <c r="B1056" s="3" t="s">
        <v>1711</v>
      </c>
      <c r="C1056" s="3" t="s">
        <v>430</v>
      </c>
      <c r="D1056" s="3" t="s">
        <v>1260</v>
      </c>
      <c r="E1056" s="3" t="s">
        <v>1662</v>
      </c>
    </row>
    <row r="1057" spans="1:5">
      <c r="A1057" s="3" t="s">
        <v>736</v>
      </c>
      <c r="B1057" s="3" t="s">
        <v>1711</v>
      </c>
      <c r="C1057" s="3" t="s">
        <v>1257</v>
      </c>
      <c r="D1057" s="3" t="s">
        <v>1258</v>
      </c>
      <c r="E1057" s="3" t="s">
        <v>1662</v>
      </c>
    </row>
    <row r="1058" spans="1:5">
      <c r="A1058" s="3" t="s">
        <v>738</v>
      </c>
      <c r="B1058" s="3" t="s">
        <v>1712</v>
      </c>
      <c r="C1058" s="3" t="s">
        <v>256</v>
      </c>
      <c r="D1058" s="3" t="s">
        <v>1254</v>
      </c>
      <c r="E1058" s="3" t="s">
        <v>1662</v>
      </c>
    </row>
    <row r="1059" spans="1:5">
      <c r="A1059" s="3" t="s">
        <v>738</v>
      </c>
      <c r="B1059" s="3" t="s">
        <v>1712</v>
      </c>
      <c r="C1059" s="3" t="s">
        <v>499</v>
      </c>
      <c r="D1059" s="3" t="s">
        <v>1256</v>
      </c>
      <c r="E1059" s="3" t="s">
        <v>1662</v>
      </c>
    </row>
    <row r="1060" spans="1:5">
      <c r="A1060" s="3" t="s">
        <v>738</v>
      </c>
      <c r="B1060" s="3" t="s">
        <v>1712</v>
      </c>
      <c r="C1060" s="3" t="s">
        <v>430</v>
      </c>
      <c r="D1060" s="3" t="s">
        <v>1260</v>
      </c>
      <c r="E1060" s="3" t="s">
        <v>1662</v>
      </c>
    </row>
    <row r="1061" spans="1:5">
      <c r="A1061" s="3" t="s">
        <v>738</v>
      </c>
      <c r="B1061" s="3" t="s">
        <v>1712</v>
      </c>
      <c r="C1061" s="3" t="s">
        <v>1257</v>
      </c>
      <c r="D1061" s="3" t="s">
        <v>1258</v>
      </c>
      <c r="E1061" s="3" t="s">
        <v>1662</v>
      </c>
    </row>
    <row r="1062" spans="1:5">
      <c r="A1062" s="3" t="s">
        <v>740</v>
      </c>
      <c r="B1062" s="3" t="s">
        <v>1713</v>
      </c>
      <c r="C1062" s="3" t="s">
        <v>256</v>
      </c>
      <c r="D1062" s="3" t="s">
        <v>1254</v>
      </c>
      <c r="E1062" s="3" t="s">
        <v>1662</v>
      </c>
    </row>
    <row r="1063" spans="1:5">
      <c r="A1063" s="3" t="s">
        <v>740</v>
      </c>
      <c r="B1063" s="3" t="s">
        <v>1713</v>
      </c>
      <c r="C1063" s="3" t="s">
        <v>499</v>
      </c>
      <c r="D1063" s="3" t="s">
        <v>1256</v>
      </c>
      <c r="E1063" s="3" t="s">
        <v>1662</v>
      </c>
    </row>
    <row r="1064" spans="1:5">
      <c r="A1064" s="3" t="s">
        <v>740</v>
      </c>
      <c r="B1064" s="3" t="s">
        <v>1713</v>
      </c>
      <c r="C1064" s="3" t="s">
        <v>430</v>
      </c>
      <c r="D1064" s="3" t="s">
        <v>1260</v>
      </c>
      <c r="E1064" s="3" t="s">
        <v>1662</v>
      </c>
    </row>
    <row r="1065" spans="1:5">
      <c r="A1065" s="3" t="s">
        <v>740</v>
      </c>
      <c r="B1065" s="3" t="s">
        <v>1713</v>
      </c>
      <c r="C1065" s="3" t="s">
        <v>1257</v>
      </c>
      <c r="D1065" s="3" t="s">
        <v>1258</v>
      </c>
      <c r="E1065" s="3" t="s">
        <v>1662</v>
      </c>
    </row>
    <row r="1066" spans="1:5">
      <c r="A1066" s="3" t="s">
        <v>742</v>
      </c>
      <c r="B1066" s="3" t="s">
        <v>1714</v>
      </c>
      <c r="C1066" s="3" t="s">
        <v>256</v>
      </c>
      <c r="D1066" s="3" t="s">
        <v>1254</v>
      </c>
      <c r="E1066" s="3" t="s">
        <v>1662</v>
      </c>
    </row>
    <row r="1067" spans="1:5">
      <c r="A1067" s="3" t="s">
        <v>742</v>
      </c>
      <c r="B1067" s="3" t="s">
        <v>1714</v>
      </c>
      <c r="C1067" s="3" t="s">
        <v>499</v>
      </c>
      <c r="D1067" s="3" t="s">
        <v>1256</v>
      </c>
      <c r="E1067" s="3" t="s">
        <v>1662</v>
      </c>
    </row>
    <row r="1068" spans="1:5">
      <c r="A1068" s="3" t="s">
        <v>742</v>
      </c>
      <c r="B1068" s="3" t="s">
        <v>1714</v>
      </c>
      <c r="C1068" s="3" t="s">
        <v>430</v>
      </c>
      <c r="D1068" s="3" t="s">
        <v>1260</v>
      </c>
      <c r="E1068" s="3" t="s">
        <v>1662</v>
      </c>
    </row>
    <row r="1069" spans="1:5">
      <c r="A1069" s="3" t="s">
        <v>742</v>
      </c>
      <c r="B1069" s="3" t="s">
        <v>1714</v>
      </c>
      <c r="C1069" s="3" t="s">
        <v>1257</v>
      </c>
      <c r="D1069" s="3" t="s">
        <v>1258</v>
      </c>
      <c r="E1069" s="3" t="s">
        <v>1662</v>
      </c>
    </row>
    <row r="1070" spans="1:5">
      <c r="A1070" s="3" t="s">
        <v>744</v>
      </c>
      <c r="B1070" s="3" t="s">
        <v>1715</v>
      </c>
      <c r="C1070" s="3" t="s">
        <v>256</v>
      </c>
      <c r="D1070" s="3" t="s">
        <v>1254</v>
      </c>
      <c r="E1070" s="3" t="s">
        <v>1662</v>
      </c>
    </row>
    <row r="1071" spans="1:5">
      <c r="A1071" s="3" t="s">
        <v>744</v>
      </c>
      <c r="B1071" s="3" t="s">
        <v>1715</v>
      </c>
      <c r="C1071" s="3" t="s">
        <v>499</v>
      </c>
      <c r="D1071" s="3" t="s">
        <v>1256</v>
      </c>
      <c r="E1071" s="3" t="s">
        <v>1662</v>
      </c>
    </row>
    <row r="1072" spans="1:5">
      <c r="A1072" s="3" t="s">
        <v>744</v>
      </c>
      <c r="B1072" s="3" t="s">
        <v>1715</v>
      </c>
      <c r="C1072" s="3" t="s">
        <v>430</v>
      </c>
      <c r="D1072" s="3" t="s">
        <v>1260</v>
      </c>
      <c r="E1072" s="3" t="s">
        <v>1662</v>
      </c>
    </row>
    <row r="1073" spans="1:5">
      <c r="A1073" s="3" t="s">
        <v>744</v>
      </c>
      <c r="B1073" s="3" t="s">
        <v>1715</v>
      </c>
      <c r="C1073" s="3" t="s">
        <v>1257</v>
      </c>
      <c r="D1073" s="3" t="s">
        <v>1258</v>
      </c>
      <c r="E1073" s="3" t="s">
        <v>1662</v>
      </c>
    </row>
    <row r="1074" spans="1:5">
      <c r="A1074" s="3" t="s">
        <v>746</v>
      </c>
      <c r="B1074" s="3" t="s">
        <v>1716</v>
      </c>
      <c r="C1074" s="3" t="s">
        <v>256</v>
      </c>
      <c r="D1074" s="3" t="s">
        <v>1254</v>
      </c>
      <c r="E1074" s="3" t="s">
        <v>1662</v>
      </c>
    </row>
    <row r="1075" spans="1:5">
      <c r="A1075" s="3" t="s">
        <v>746</v>
      </c>
      <c r="B1075" s="3" t="s">
        <v>1716</v>
      </c>
      <c r="C1075" s="3" t="s">
        <v>499</v>
      </c>
      <c r="D1075" s="3" t="s">
        <v>1256</v>
      </c>
      <c r="E1075" s="3" t="s">
        <v>1662</v>
      </c>
    </row>
    <row r="1076" spans="1:5">
      <c r="A1076" s="3" t="s">
        <v>746</v>
      </c>
      <c r="B1076" s="3" t="s">
        <v>1716</v>
      </c>
      <c r="C1076" s="3" t="s">
        <v>430</v>
      </c>
      <c r="D1076" s="3" t="s">
        <v>1260</v>
      </c>
      <c r="E1076" s="3" t="s">
        <v>1662</v>
      </c>
    </row>
    <row r="1077" spans="1:5">
      <c r="A1077" s="3" t="s">
        <v>746</v>
      </c>
      <c r="B1077" s="3" t="s">
        <v>1716</v>
      </c>
      <c r="C1077" s="3" t="s">
        <v>1257</v>
      </c>
      <c r="D1077" s="3" t="s">
        <v>1258</v>
      </c>
      <c r="E1077" s="3" t="s">
        <v>1662</v>
      </c>
    </row>
    <row r="1078" spans="1:5">
      <c r="A1078" s="3" t="s">
        <v>748</v>
      </c>
      <c r="B1078" s="3" t="s">
        <v>1717</v>
      </c>
      <c r="C1078" s="3" t="s">
        <v>256</v>
      </c>
      <c r="D1078" s="3" t="s">
        <v>1254</v>
      </c>
      <c r="E1078" s="3" t="s">
        <v>1662</v>
      </c>
    </row>
    <row r="1079" spans="1:5">
      <c r="A1079" s="3" t="s">
        <v>748</v>
      </c>
      <c r="B1079" s="3" t="s">
        <v>1717</v>
      </c>
      <c r="C1079" s="3" t="s">
        <v>499</v>
      </c>
      <c r="D1079" s="3" t="s">
        <v>1256</v>
      </c>
      <c r="E1079" s="3" t="s">
        <v>1662</v>
      </c>
    </row>
    <row r="1080" spans="1:5">
      <c r="A1080" s="3" t="s">
        <v>748</v>
      </c>
      <c r="B1080" s="3" t="s">
        <v>1717</v>
      </c>
      <c r="C1080" s="3" t="s">
        <v>430</v>
      </c>
      <c r="D1080" s="3" t="s">
        <v>1260</v>
      </c>
      <c r="E1080" s="3" t="s">
        <v>1662</v>
      </c>
    </row>
    <row r="1081" spans="1:5">
      <c r="A1081" s="3" t="s">
        <v>748</v>
      </c>
      <c r="B1081" s="3" t="s">
        <v>1717</v>
      </c>
      <c r="C1081" s="3" t="s">
        <v>1257</v>
      </c>
      <c r="D1081" s="3" t="s">
        <v>1258</v>
      </c>
      <c r="E1081" s="3" t="s">
        <v>1662</v>
      </c>
    </row>
    <row r="1082" spans="1:5">
      <c r="A1082" s="3" t="s">
        <v>752</v>
      </c>
      <c r="B1082" s="3" t="s">
        <v>1718</v>
      </c>
      <c r="C1082" s="3" t="s">
        <v>256</v>
      </c>
      <c r="D1082" s="3" t="s">
        <v>1254</v>
      </c>
      <c r="E1082" s="3" t="s">
        <v>1662</v>
      </c>
    </row>
    <row r="1083" spans="1:5">
      <c r="A1083" s="3" t="s">
        <v>752</v>
      </c>
      <c r="B1083" s="3" t="s">
        <v>1718</v>
      </c>
      <c r="C1083" s="3" t="s">
        <v>499</v>
      </c>
      <c r="D1083" s="3" t="s">
        <v>1256</v>
      </c>
      <c r="E1083" s="3" t="s">
        <v>1662</v>
      </c>
    </row>
    <row r="1084" spans="1:5">
      <c r="A1084" s="3" t="s">
        <v>752</v>
      </c>
      <c r="B1084" s="3" t="s">
        <v>1718</v>
      </c>
      <c r="C1084" s="3" t="s">
        <v>430</v>
      </c>
      <c r="D1084" s="3" t="s">
        <v>1260</v>
      </c>
      <c r="E1084" s="3" t="s">
        <v>1662</v>
      </c>
    </row>
    <row r="1085" spans="1:5">
      <c r="A1085" s="3" t="s">
        <v>752</v>
      </c>
      <c r="B1085" s="3" t="s">
        <v>1718</v>
      </c>
      <c r="C1085" s="3" t="s">
        <v>1257</v>
      </c>
      <c r="D1085" s="3" t="s">
        <v>1258</v>
      </c>
      <c r="E1085" s="3" t="s">
        <v>1662</v>
      </c>
    </row>
    <row r="1086" spans="1:5">
      <c r="A1086" s="3" t="s">
        <v>754</v>
      </c>
      <c r="B1086" s="3" t="s">
        <v>1719</v>
      </c>
      <c r="C1086" s="3" t="s">
        <v>256</v>
      </c>
      <c r="D1086" s="3" t="s">
        <v>1254</v>
      </c>
      <c r="E1086" s="3" t="s">
        <v>1662</v>
      </c>
    </row>
    <row r="1087" spans="1:5">
      <c r="A1087" s="3" t="s">
        <v>754</v>
      </c>
      <c r="B1087" s="3" t="s">
        <v>1719</v>
      </c>
      <c r="C1087" s="3" t="s">
        <v>499</v>
      </c>
      <c r="D1087" s="3" t="s">
        <v>1256</v>
      </c>
      <c r="E1087" s="3" t="s">
        <v>1662</v>
      </c>
    </row>
    <row r="1088" spans="1:5">
      <c r="A1088" s="3" t="s">
        <v>754</v>
      </c>
      <c r="B1088" s="3" t="s">
        <v>1719</v>
      </c>
      <c r="C1088" s="3" t="s">
        <v>430</v>
      </c>
      <c r="D1088" s="3" t="s">
        <v>1260</v>
      </c>
      <c r="E1088" s="3" t="s">
        <v>1662</v>
      </c>
    </row>
    <row r="1089" spans="1:5">
      <c r="A1089" s="3" t="s">
        <v>754</v>
      </c>
      <c r="B1089" s="3" t="s">
        <v>1719</v>
      </c>
      <c r="C1089" s="3" t="s">
        <v>1257</v>
      </c>
      <c r="D1089" s="3" t="s">
        <v>1258</v>
      </c>
      <c r="E1089" s="3" t="s">
        <v>1662</v>
      </c>
    </row>
    <row r="1090" spans="1:5">
      <c r="A1090" s="3" t="s">
        <v>756</v>
      </c>
      <c r="B1090" s="3" t="s">
        <v>1720</v>
      </c>
      <c r="C1090" s="3" t="s">
        <v>256</v>
      </c>
      <c r="D1090" s="3" t="s">
        <v>1254</v>
      </c>
      <c r="E1090" s="3" t="s">
        <v>1662</v>
      </c>
    </row>
    <row r="1091" spans="1:5">
      <c r="A1091" s="3" t="s">
        <v>756</v>
      </c>
      <c r="B1091" s="3" t="s">
        <v>1720</v>
      </c>
      <c r="C1091" s="3" t="s">
        <v>499</v>
      </c>
      <c r="D1091" s="3" t="s">
        <v>1256</v>
      </c>
      <c r="E1091" s="3" t="s">
        <v>1662</v>
      </c>
    </row>
    <row r="1092" spans="1:5">
      <c r="A1092" s="3" t="s">
        <v>756</v>
      </c>
      <c r="B1092" s="3" t="s">
        <v>1720</v>
      </c>
      <c r="C1092" s="3" t="s">
        <v>430</v>
      </c>
      <c r="D1092" s="3" t="s">
        <v>1260</v>
      </c>
      <c r="E1092" s="3" t="s">
        <v>1662</v>
      </c>
    </row>
    <row r="1093" spans="1:5">
      <c r="A1093" s="3" t="s">
        <v>756</v>
      </c>
      <c r="B1093" s="3" t="s">
        <v>1720</v>
      </c>
      <c r="C1093" s="3" t="s">
        <v>1257</v>
      </c>
      <c r="D1093" s="3" t="s">
        <v>1258</v>
      </c>
      <c r="E1093" s="3" t="s">
        <v>1662</v>
      </c>
    </row>
    <row r="1094" spans="1:5">
      <c r="A1094" s="3" t="s">
        <v>760</v>
      </c>
      <c r="B1094" s="3" t="s">
        <v>1721</v>
      </c>
      <c r="C1094" s="3" t="s">
        <v>256</v>
      </c>
      <c r="D1094" s="3" t="s">
        <v>1254</v>
      </c>
      <c r="E1094" s="3" t="s">
        <v>1662</v>
      </c>
    </row>
    <row r="1095" spans="1:5">
      <c r="A1095" s="3" t="s">
        <v>760</v>
      </c>
      <c r="B1095" s="3" t="s">
        <v>1721</v>
      </c>
      <c r="C1095" s="3" t="s">
        <v>499</v>
      </c>
      <c r="D1095" s="3" t="s">
        <v>1256</v>
      </c>
      <c r="E1095" s="3" t="s">
        <v>1662</v>
      </c>
    </row>
    <row r="1096" spans="1:5">
      <c r="A1096" s="3" t="s">
        <v>760</v>
      </c>
      <c r="B1096" s="3" t="s">
        <v>1721</v>
      </c>
      <c r="C1096" s="3" t="s">
        <v>430</v>
      </c>
      <c r="D1096" s="3" t="s">
        <v>1260</v>
      </c>
      <c r="E1096" s="3" t="s">
        <v>1662</v>
      </c>
    </row>
    <row r="1097" spans="1:5">
      <c r="A1097" s="3" t="s">
        <v>760</v>
      </c>
      <c r="B1097" s="3" t="s">
        <v>1721</v>
      </c>
      <c r="C1097" s="3" t="s">
        <v>1257</v>
      </c>
      <c r="D1097" s="3" t="s">
        <v>1258</v>
      </c>
      <c r="E1097" s="3" t="s">
        <v>1662</v>
      </c>
    </row>
    <row r="1098" spans="1:5">
      <c r="A1098" s="3" t="s">
        <v>1722</v>
      </c>
      <c r="B1098" s="3" t="s">
        <v>1723</v>
      </c>
      <c r="C1098" s="3" t="s">
        <v>256</v>
      </c>
      <c r="D1098" s="3" t="s">
        <v>1254</v>
      </c>
      <c r="E1098" s="3" t="s">
        <v>1662</v>
      </c>
    </row>
    <row r="1099" spans="1:5">
      <c r="A1099" s="3" t="s">
        <v>1722</v>
      </c>
      <c r="B1099" s="3" t="s">
        <v>1723</v>
      </c>
      <c r="C1099" s="3" t="s">
        <v>499</v>
      </c>
      <c r="D1099" s="3" t="s">
        <v>1256</v>
      </c>
      <c r="E1099" s="3" t="s">
        <v>1662</v>
      </c>
    </row>
    <row r="1100" spans="1:5">
      <c r="A1100" s="3" t="s">
        <v>1722</v>
      </c>
      <c r="B1100" s="3" t="s">
        <v>1723</v>
      </c>
      <c r="C1100" s="3" t="s">
        <v>430</v>
      </c>
      <c r="D1100" s="3" t="s">
        <v>1260</v>
      </c>
      <c r="E1100" s="3" t="s">
        <v>1662</v>
      </c>
    </row>
    <row r="1101" spans="1:5">
      <c r="A1101" s="3" t="s">
        <v>1722</v>
      </c>
      <c r="B1101" s="3" t="s">
        <v>1723</v>
      </c>
      <c r="C1101" s="3" t="s">
        <v>1257</v>
      </c>
      <c r="D1101" s="3" t="s">
        <v>1258</v>
      </c>
      <c r="E1101" s="3" t="s">
        <v>1662</v>
      </c>
    </row>
    <row r="1102" spans="1:5">
      <c r="A1102" s="3" t="s">
        <v>1722</v>
      </c>
      <c r="B1102" s="3" t="s">
        <v>1723</v>
      </c>
      <c r="C1102" s="3" t="s">
        <v>343</v>
      </c>
      <c r="D1102" s="3" t="s">
        <v>1327</v>
      </c>
      <c r="E1102" s="3" t="s">
        <v>1328</v>
      </c>
    </row>
    <row r="1103" spans="1:5">
      <c r="A1103" s="3" t="s">
        <v>1724</v>
      </c>
      <c r="B1103" s="3" t="s">
        <v>1725</v>
      </c>
      <c r="C1103" s="3" t="s">
        <v>256</v>
      </c>
      <c r="D1103" s="3" t="s">
        <v>1254</v>
      </c>
      <c r="E1103" s="3" t="s">
        <v>1662</v>
      </c>
    </row>
    <row r="1104" spans="1:5">
      <c r="A1104" s="3" t="s">
        <v>1724</v>
      </c>
      <c r="B1104" s="3" t="s">
        <v>1725</v>
      </c>
      <c r="C1104" s="3" t="s">
        <v>499</v>
      </c>
      <c r="D1104" s="3" t="s">
        <v>1256</v>
      </c>
      <c r="E1104" s="3" t="s">
        <v>1662</v>
      </c>
    </row>
    <row r="1105" spans="1:5">
      <c r="A1105" s="3" t="s">
        <v>1724</v>
      </c>
      <c r="B1105" s="3" t="s">
        <v>1725</v>
      </c>
      <c r="C1105" s="3" t="s">
        <v>430</v>
      </c>
      <c r="D1105" s="3" t="s">
        <v>1260</v>
      </c>
      <c r="E1105" s="3" t="s">
        <v>1662</v>
      </c>
    </row>
    <row r="1106" spans="1:5">
      <c r="A1106" s="3" t="s">
        <v>1724</v>
      </c>
      <c r="B1106" s="3" t="s">
        <v>1725</v>
      </c>
      <c r="C1106" s="3" t="s">
        <v>1257</v>
      </c>
      <c r="D1106" s="3" t="s">
        <v>1258</v>
      </c>
      <c r="E1106" s="3" t="s">
        <v>1662</v>
      </c>
    </row>
    <row r="1107" spans="1:5">
      <c r="A1107" s="3" t="s">
        <v>763</v>
      </c>
      <c r="B1107" s="3" t="s">
        <v>1726</v>
      </c>
      <c r="C1107" s="3" t="s">
        <v>256</v>
      </c>
      <c r="D1107" s="3" t="s">
        <v>1254</v>
      </c>
      <c r="E1107" s="3" t="s">
        <v>1662</v>
      </c>
    </row>
    <row r="1108" spans="1:5">
      <c r="A1108" s="3" t="s">
        <v>763</v>
      </c>
      <c r="B1108" s="3" t="s">
        <v>1726</v>
      </c>
      <c r="C1108" s="3" t="s">
        <v>499</v>
      </c>
      <c r="D1108" s="3" t="s">
        <v>1256</v>
      </c>
      <c r="E1108" s="3" t="s">
        <v>1662</v>
      </c>
    </row>
    <row r="1109" spans="1:5">
      <c r="A1109" s="3" t="s">
        <v>763</v>
      </c>
      <c r="B1109" s="3" t="s">
        <v>1726</v>
      </c>
      <c r="C1109" s="3" t="s">
        <v>430</v>
      </c>
      <c r="D1109" s="3" t="s">
        <v>1260</v>
      </c>
      <c r="E1109" s="3" t="s">
        <v>1662</v>
      </c>
    </row>
    <row r="1110" spans="1:5">
      <c r="A1110" s="3" t="s">
        <v>763</v>
      </c>
      <c r="B1110" s="3" t="s">
        <v>1726</v>
      </c>
      <c r="C1110" s="3" t="s">
        <v>1257</v>
      </c>
      <c r="D1110" s="3" t="s">
        <v>1258</v>
      </c>
      <c r="E1110" s="3" t="s">
        <v>1662</v>
      </c>
    </row>
    <row r="1111" spans="1:5">
      <c r="A1111" s="3" t="s">
        <v>765</v>
      </c>
      <c r="B1111" s="3" t="s">
        <v>1727</v>
      </c>
      <c r="C1111" s="3" t="s">
        <v>256</v>
      </c>
      <c r="D1111" s="3" t="s">
        <v>1254</v>
      </c>
      <c r="E1111" s="3" t="s">
        <v>1662</v>
      </c>
    </row>
    <row r="1112" spans="1:5">
      <c r="A1112" s="3" t="s">
        <v>765</v>
      </c>
      <c r="B1112" s="3" t="s">
        <v>1727</v>
      </c>
      <c r="C1112" s="3" t="s">
        <v>499</v>
      </c>
      <c r="D1112" s="3" t="s">
        <v>1256</v>
      </c>
      <c r="E1112" s="3" t="s">
        <v>1662</v>
      </c>
    </row>
    <row r="1113" spans="1:5">
      <c r="A1113" s="3" t="s">
        <v>765</v>
      </c>
      <c r="B1113" s="3" t="s">
        <v>1727</v>
      </c>
      <c r="C1113" s="3" t="s">
        <v>430</v>
      </c>
      <c r="D1113" s="3" t="s">
        <v>1260</v>
      </c>
      <c r="E1113" s="3" t="s">
        <v>1662</v>
      </c>
    </row>
    <row r="1114" spans="1:5">
      <c r="A1114" s="3" t="s">
        <v>765</v>
      </c>
      <c r="B1114" s="3" t="s">
        <v>1727</v>
      </c>
      <c r="C1114" s="3" t="s">
        <v>1257</v>
      </c>
      <c r="D1114" s="3" t="s">
        <v>1258</v>
      </c>
      <c r="E1114" s="3" t="s">
        <v>1662</v>
      </c>
    </row>
    <row r="1115" spans="1:5">
      <c r="A1115" s="3" t="s">
        <v>767</v>
      </c>
      <c r="B1115" s="3" t="s">
        <v>1728</v>
      </c>
      <c r="C1115" s="3" t="s">
        <v>256</v>
      </c>
      <c r="D1115" s="3" t="s">
        <v>1254</v>
      </c>
      <c r="E1115" s="3" t="s">
        <v>1662</v>
      </c>
    </row>
    <row r="1116" spans="1:5">
      <c r="A1116" s="3" t="s">
        <v>767</v>
      </c>
      <c r="B1116" s="3" t="s">
        <v>1728</v>
      </c>
      <c r="C1116" s="3" t="s">
        <v>499</v>
      </c>
      <c r="D1116" s="3" t="s">
        <v>1256</v>
      </c>
      <c r="E1116" s="3" t="s">
        <v>1662</v>
      </c>
    </row>
    <row r="1117" spans="1:5">
      <c r="A1117" s="3" t="s">
        <v>767</v>
      </c>
      <c r="B1117" s="3" t="s">
        <v>1728</v>
      </c>
      <c r="C1117" s="3" t="s">
        <v>430</v>
      </c>
      <c r="D1117" s="3" t="s">
        <v>1260</v>
      </c>
      <c r="E1117" s="3" t="s">
        <v>1662</v>
      </c>
    </row>
    <row r="1118" spans="1:5">
      <c r="A1118" s="3" t="s">
        <v>767</v>
      </c>
      <c r="B1118" s="3" t="s">
        <v>1728</v>
      </c>
      <c r="C1118" s="3" t="s">
        <v>1257</v>
      </c>
      <c r="D1118" s="3" t="s">
        <v>1258</v>
      </c>
      <c r="E1118" s="3" t="s">
        <v>1662</v>
      </c>
    </row>
    <row r="1119" spans="1:5">
      <c r="A1119" s="3" t="s">
        <v>517</v>
      </c>
      <c r="B1119" s="3" t="s">
        <v>1729</v>
      </c>
      <c r="C1119" s="3" t="s">
        <v>256</v>
      </c>
      <c r="D1119" s="3" t="s">
        <v>1254</v>
      </c>
      <c r="E1119" s="3" t="s">
        <v>1662</v>
      </c>
    </row>
    <row r="1120" spans="1:5">
      <c r="A1120" s="3" t="s">
        <v>517</v>
      </c>
      <c r="B1120" s="3" t="s">
        <v>1729</v>
      </c>
      <c r="C1120" s="3" t="s">
        <v>499</v>
      </c>
      <c r="D1120" s="3" t="s">
        <v>1256</v>
      </c>
      <c r="E1120" s="3" t="s">
        <v>1662</v>
      </c>
    </row>
    <row r="1121" spans="1:5">
      <c r="A1121" s="3" t="s">
        <v>517</v>
      </c>
      <c r="B1121" s="3" t="s">
        <v>1729</v>
      </c>
      <c r="C1121" s="3" t="s">
        <v>430</v>
      </c>
      <c r="D1121" s="3" t="s">
        <v>1260</v>
      </c>
      <c r="E1121" s="3" t="s">
        <v>1662</v>
      </c>
    </row>
    <row r="1122" spans="1:5">
      <c r="A1122" s="3" t="s">
        <v>517</v>
      </c>
      <c r="B1122" s="3" t="s">
        <v>1729</v>
      </c>
      <c r="C1122" s="3" t="s">
        <v>1257</v>
      </c>
      <c r="D1122" s="3" t="s">
        <v>1258</v>
      </c>
      <c r="E1122" s="3" t="s">
        <v>1662</v>
      </c>
    </row>
    <row r="1123" spans="1:5">
      <c r="A1123" s="3" t="s">
        <v>519</v>
      </c>
      <c r="B1123" s="3" t="s">
        <v>1730</v>
      </c>
      <c r="C1123" s="3" t="s">
        <v>256</v>
      </c>
      <c r="D1123" s="3" t="s">
        <v>1254</v>
      </c>
      <c r="E1123" s="3" t="s">
        <v>1662</v>
      </c>
    </row>
    <row r="1124" spans="1:5">
      <c r="A1124" s="3" t="s">
        <v>519</v>
      </c>
      <c r="B1124" s="3" t="s">
        <v>1730</v>
      </c>
      <c r="C1124" s="3" t="s">
        <v>499</v>
      </c>
      <c r="D1124" s="3" t="s">
        <v>1256</v>
      </c>
      <c r="E1124" s="3" t="s">
        <v>1662</v>
      </c>
    </row>
    <row r="1125" spans="1:5">
      <c r="A1125" s="3" t="s">
        <v>519</v>
      </c>
      <c r="B1125" s="3" t="s">
        <v>1730</v>
      </c>
      <c r="C1125" s="3" t="s">
        <v>430</v>
      </c>
      <c r="D1125" s="3" t="s">
        <v>1260</v>
      </c>
      <c r="E1125" s="3" t="s">
        <v>1662</v>
      </c>
    </row>
    <row r="1126" spans="1:5">
      <c r="A1126" s="3" t="s">
        <v>519</v>
      </c>
      <c r="B1126" s="3" t="s">
        <v>1730</v>
      </c>
      <c r="C1126" s="3" t="s">
        <v>1257</v>
      </c>
      <c r="D1126" s="3" t="s">
        <v>1258</v>
      </c>
      <c r="E1126" s="3" t="s">
        <v>1662</v>
      </c>
    </row>
    <row r="1127" spans="1:5">
      <c r="A1127" s="3" t="s">
        <v>521</v>
      </c>
      <c r="B1127" s="3" t="s">
        <v>1731</v>
      </c>
      <c r="C1127" s="3" t="s">
        <v>256</v>
      </c>
      <c r="D1127" s="3" t="s">
        <v>1254</v>
      </c>
      <c r="E1127" s="3" t="s">
        <v>1662</v>
      </c>
    </row>
    <row r="1128" spans="1:5">
      <c r="A1128" s="3" t="s">
        <v>521</v>
      </c>
      <c r="B1128" s="3" t="s">
        <v>1731</v>
      </c>
      <c r="C1128" s="3" t="s">
        <v>499</v>
      </c>
      <c r="D1128" s="3" t="s">
        <v>1256</v>
      </c>
      <c r="E1128" s="3" t="s">
        <v>1662</v>
      </c>
    </row>
    <row r="1129" spans="1:5">
      <c r="A1129" s="3" t="s">
        <v>521</v>
      </c>
      <c r="B1129" s="3" t="s">
        <v>1731</v>
      </c>
      <c r="C1129" s="3" t="s">
        <v>430</v>
      </c>
      <c r="D1129" s="3" t="s">
        <v>1260</v>
      </c>
      <c r="E1129" s="3" t="s">
        <v>1662</v>
      </c>
    </row>
    <row r="1130" spans="1:5">
      <c r="A1130" s="3" t="s">
        <v>521</v>
      </c>
      <c r="B1130" s="3" t="s">
        <v>1731</v>
      </c>
      <c r="C1130" s="3" t="s">
        <v>1257</v>
      </c>
      <c r="D1130" s="3" t="s">
        <v>1258</v>
      </c>
      <c r="E1130" s="3" t="s">
        <v>1662</v>
      </c>
    </row>
    <row r="1131" spans="1:5">
      <c r="A1131" s="3" t="s">
        <v>523</v>
      </c>
      <c r="B1131" s="3" t="s">
        <v>1732</v>
      </c>
      <c r="C1131" s="3" t="s">
        <v>256</v>
      </c>
      <c r="D1131" s="3" t="s">
        <v>1254</v>
      </c>
      <c r="E1131" s="3" t="s">
        <v>1662</v>
      </c>
    </row>
    <row r="1132" spans="1:5">
      <c r="A1132" s="3" t="s">
        <v>523</v>
      </c>
      <c r="B1132" s="3" t="s">
        <v>1732</v>
      </c>
      <c r="C1132" s="3" t="s">
        <v>499</v>
      </c>
      <c r="D1132" s="3" t="s">
        <v>1256</v>
      </c>
      <c r="E1132" s="3" t="s">
        <v>1662</v>
      </c>
    </row>
    <row r="1133" spans="1:5">
      <c r="A1133" s="3" t="s">
        <v>523</v>
      </c>
      <c r="B1133" s="3" t="s">
        <v>1732</v>
      </c>
      <c r="C1133" s="3" t="s">
        <v>430</v>
      </c>
      <c r="D1133" s="3" t="s">
        <v>1260</v>
      </c>
      <c r="E1133" s="3" t="s">
        <v>1662</v>
      </c>
    </row>
    <row r="1134" spans="1:5">
      <c r="A1134" s="3" t="s">
        <v>523</v>
      </c>
      <c r="B1134" s="3" t="s">
        <v>1732</v>
      </c>
      <c r="C1134" s="3" t="s">
        <v>1257</v>
      </c>
      <c r="D1134" s="3" t="s">
        <v>1258</v>
      </c>
      <c r="E1134" s="3" t="s">
        <v>1662</v>
      </c>
    </row>
    <row r="1135" spans="1:5">
      <c r="A1135" s="3" t="s">
        <v>524</v>
      </c>
      <c r="B1135" s="3" t="s">
        <v>1733</v>
      </c>
      <c r="C1135" s="3" t="s">
        <v>256</v>
      </c>
      <c r="D1135" s="3" t="s">
        <v>1254</v>
      </c>
      <c r="E1135" s="3" t="s">
        <v>1662</v>
      </c>
    </row>
    <row r="1136" spans="1:5">
      <c r="A1136" s="3" t="s">
        <v>524</v>
      </c>
      <c r="B1136" s="3" t="s">
        <v>1733</v>
      </c>
      <c r="C1136" s="3" t="s">
        <v>499</v>
      </c>
      <c r="D1136" s="3" t="s">
        <v>1256</v>
      </c>
      <c r="E1136" s="3" t="s">
        <v>1662</v>
      </c>
    </row>
    <row r="1137" spans="1:5">
      <c r="A1137" s="3" t="s">
        <v>524</v>
      </c>
      <c r="B1137" s="3" t="s">
        <v>1733</v>
      </c>
      <c r="C1137" s="3" t="s">
        <v>430</v>
      </c>
      <c r="D1137" s="3" t="s">
        <v>1260</v>
      </c>
      <c r="E1137" s="3" t="s">
        <v>1662</v>
      </c>
    </row>
    <row r="1138" spans="1:5">
      <c r="A1138" s="3" t="s">
        <v>524</v>
      </c>
      <c r="B1138" s="3" t="s">
        <v>1733</v>
      </c>
      <c r="C1138" s="3" t="s">
        <v>1257</v>
      </c>
      <c r="D1138" s="3" t="s">
        <v>1258</v>
      </c>
      <c r="E1138" s="3" t="s">
        <v>1662</v>
      </c>
    </row>
    <row r="1139" spans="1:5">
      <c r="A1139" s="3" t="s">
        <v>526</v>
      </c>
      <c r="B1139" s="3" t="s">
        <v>1734</v>
      </c>
      <c r="C1139" s="3" t="s">
        <v>256</v>
      </c>
      <c r="D1139" s="3" t="s">
        <v>1254</v>
      </c>
      <c r="E1139" s="3" t="s">
        <v>1662</v>
      </c>
    </row>
    <row r="1140" spans="1:5">
      <c r="A1140" s="3" t="s">
        <v>526</v>
      </c>
      <c r="B1140" s="3" t="s">
        <v>1735</v>
      </c>
      <c r="C1140" s="3" t="s">
        <v>499</v>
      </c>
      <c r="D1140" s="3" t="s">
        <v>1256</v>
      </c>
      <c r="E1140" s="3" t="s">
        <v>1662</v>
      </c>
    </row>
    <row r="1141" spans="1:5">
      <c r="A1141" s="3" t="s">
        <v>526</v>
      </c>
      <c r="B1141" s="3" t="s">
        <v>1735</v>
      </c>
      <c r="C1141" s="3" t="s">
        <v>430</v>
      </c>
      <c r="D1141" s="3" t="s">
        <v>1260</v>
      </c>
      <c r="E1141" s="3" t="s">
        <v>1662</v>
      </c>
    </row>
    <row r="1142" spans="1:5">
      <c r="A1142" s="3" t="s">
        <v>526</v>
      </c>
      <c r="B1142" s="3" t="s">
        <v>1734</v>
      </c>
      <c r="C1142" s="3" t="s">
        <v>1257</v>
      </c>
      <c r="D1142" s="3" t="s">
        <v>1258</v>
      </c>
      <c r="E1142" s="3" t="s">
        <v>1662</v>
      </c>
    </row>
    <row r="1143" spans="1:5">
      <c r="A1143" s="3" t="s">
        <v>528</v>
      </c>
      <c r="B1143" s="3" t="s">
        <v>1736</v>
      </c>
      <c r="C1143" s="3" t="s">
        <v>256</v>
      </c>
      <c r="D1143" s="3" t="s">
        <v>1254</v>
      </c>
      <c r="E1143" s="3" t="s">
        <v>1662</v>
      </c>
    </row>
    <row r="1144" spans="1:5">
      <c r="A1144" s="3" t="s">
        <v>528</v>
      </c>
      <c r="B1144" s="3" t="s">
        <v>1736</v>
      </c>
      <c r="C1144" s="3" t="s">
        <v>499</v>
      </c>
      <c r="D1144" s="3" t="s">
        <v>1256</v>
      </c>
      <c r="E1144" s="3" t="s">
        <v>1662</v>
      </c>
    </row>
    <row r="1145" spans="1:5">
      <c r="A1145" s="3" t="s">
        <v>528</v>
      </c>
      <c r="B1145" s="3" t="s">
        <v>1736</v>
      </c>
      <c r="C1145" s="3" t="s">
        <v>430</v>
      </c>
      <c r="D1145" s="3" t="s">
        <v>1260</v>
      </c>
      <c r="E1145" s="3" t="s">
        <v>1662</v>
      </c>
    </row>
    <row r="1146" spans="1:5">
      <c r="A1146" s="3" t="s">
        <v>528</v>
      </c>
      <c r="B1146" s="3" t="s">
        <v>1736</v>
      </c>
      <c r="C1146" s="3" t="s">
        <v>1257</v>
      </c>
      <c r="D1146" s="3" t="s">
        <v>1258</v>
      </c>
      <c r="E1146" s="3" t="s">
        <v>1662</v>
      </c>
    </row>
    <row r="1147" spans="1:5">
      <c r="A1147" s="3" t="s">
        <v>530</v>
      </c>
      <c r="B1147" s="3" t="s">
        <v>1737</v>
      </c>
      <c r="C1147" s="3" t="s">
        <v>256</v>
      </c>
      <c r="D1147" s="3" t="s">
        <v>1254</v>
      </c>
      <c r="E1147" s="3" t="s">
        <v>1662</v>
      </c>
    </row>
    <row r="1148" spans="1:5">
      <c r="A1148" s="3" t="s">
        <v>530</v>
      </c>
      <c r="B1148" s="3" t="s">
        <v>1738</v>
      </c>
      <c r="C1148" s="3" t="s">
        <v>499</v>
      </c>
      <c r="D1148" s="3" t="s">
        <v>1256</v>
      </c>
      <c r="E1148" s="3" t="s">
        <v>1662</v>
      </c>
    </row>
    <row r="1149" spans="1:5">
      <c r="A1149" s="3" t="s">
        <v>530</v>
      </c>
      <c r="B1149" s="3" t="s">
        <v>1738</v>
      </c>
      <c r="C1149" s="3" t="s">
        <v>430</v>
      </c>
      <c r="D1149" s="3" t="s">
        <v>1260</v>
      </c>
      <c r="E1149" s="3" t="s">
        <v>1662</v>
      </c>
    </row>
    <row r="1150" spans="1:5">
      <c r="A1150" s="3" t="s">
        <v>530</v>
      </c>
      <c r="B1150" s="3" t="s">
        <v>1738</v>
      </c>
      <c r="C1150" s="3" t="s">
        <v>1257</v>
      </c>
      <c r="D1150" s="3" t="s">
        <v>1258</v>
      </c>
      <c r="E1150" s="3" t="s">
        <v>1662</v>
      </c>
    </row>
    <row r="1151" spans="1:5">
      <c r="A1151" s="3" t="s">
        <v>532</v>
      </c>
      <c r="B1151" s="3" t="s">
        <v>1739</v>
      </c>
      <c r="C1151" s="3" t="s">
        <v>256</v>
      </c>
      <c r="D1151" s="3" t="s">
        <v>1254</v>
      </c>
      <c r="E1151" s="3" t="s">
        <v>1662</v>
      </c>
    </row>
    <row r="1152" spans="1:5">
      <c r="A1152" s="3" t="s">
        <v>532</v>
      </c>
      <c r="B1152" s="3" t="s">
        <v>1739</v>
      </c>
      <c r="C1152" s="3" t="s">
        <v>499</v>
      </c>
      <c r="D1152" s="3" t="s">
        <v>1256</v>
      </c>
      <c r="E1152" s="3" t="s">
        <v>1662</v>
      </c>
    </row>
    <row r="1153" spans="1:5">
      <c r="A1153" s="3" t="s">
        <v>532</v>
      </c>
      <c r="B1153" s="3" t="s">
        <v>1740</v>
      </c>
      <c r="C1153" s="3" t="s">
        <v>430</v>
      </c>
      <c r="D1153" s="3" t="s">
        <v>1260</v>
      </c>
      <c r="E1153" s="3" t="s">
        <v>1662</v>
      </c>
    </row>
    <row r="1154" spans="1:5">
      <c r="A1154" s="3" t="s">
        <v>532</v>
      </c>
      <c r="B1154" s="3" t="s">
        <v>1739</v>
      </c>
      <c r="C1154" s="3" t="s">
        <v>1257</v>
      </c>
      <c r="D1154" s="3" t="s">
        <v>1258</v>
      </c>
      <c r="E1154" s="3" t="s">
        <v>1662</v>
      </c>
    </row>
    <row r="1155" spans="1:5">
      <c r="A1155" s="3" t="s">
        <v>534</v>
      </c>
      <c r="B1155" s="3" t="s">
        <v>1741</v>
      </c>
      <c r="C1155" s="3" t="s">
        <v>256</v>
      </c>
      <c r="D1155" s="3" t="s">
        <v>1254</v>
      </c>
      <c r="E1155" s="3" t="s">
        <v>1662</v>
      </c>
    </row>
    <row r="1156" spans="1:5">
      <c r="A1156" s="3" t="s">
        <v>534</v>
      </c>
      <c r="B1156" s="3" t="s">
        <v>1742</v>
      </c>
      <c r="C1156" s="3" t="s">
        <v>499</v>
      </c>
      <c r="D1156" s="3" t="s">
        <v>1256</v>
      </c>
      <c r="E1156" s="3" t="s">
        <v>1662</v>
      </c>
    </row>
    <row r="1157" spans="1:5">
      <c r="A1157" s="3" t="s">
        <v>534</v>
      </c>
      <c r="B1157" s="3" t="s">
        <v>1742</v>
      </c>
      <c r="C1157" s="3" t="s">
        <v>430</v>
      </c>
      <c r="D1157" s="3" t="s">
        <v>1260</v>
      </c>
      <c r="E1157" s="3" t="s">
        <v>1662</v>
      </c>
    </row>
    <row r="1158" spans="1:5">
      <c r="A1158" s="3" t="s">
        <v>534</v>
      </c>
      <c r="B1158" s="3" t="s">
        <v>1742</v>
      </c>
      <c r="C1158" s="3" t="s">
        <v>1257</v>
      </c>
      <c r="D1158" s="3" t="s">
        <v>1258</v>
      </c>
      <c r="E1158" s="3" t="s">
        <v>1662</v>
      </c>
    </row>
    <row r="1159" spans="1:5">
      <c r="A1159" s="3" t="s">
        <v>537</v>
      </c>
      <c r="B1159" s="3" t="s">
        <v>1743</v>
      </c>
      <c r="C1159" s="3" t="s">
        <v>256</v>
      </c>
      <c r="D1159" s="3" t="s">
        <v>1254</v>
      </c>
      <c r="E1159" s="3" t="s">
        <v>1662</v>
      </c>
    </row>
    <row r="1160" spans="1:5">
      <c r="A1160" s="3" t="s">
        <v>537</v>
      </c>
      <c r="B1160" s="3" t="s">
        <v>1743</v>
      </c>
      <c r="C1160" s="3" t="s">
        <v>499</v>
      </c>
      <c r="D1160" s="3" t="s">
        <v>1256</v>
      </c>
      <c r="E1160" s="3" t="s">
        <v>1662</v>
      </c>
    </row>
    <row r="1161" spans="1:5">
      <c r="A1161" s="3" t="s">
        <v>537</v>
      </c>
      <c r="B1161" s="3" t="s">
        <v>1743</v>
      </c>
      <c r="C1161" s="3" t="s">
        <v>430</v>
      </c>
      <c r="D1161" s="3" t="s">
        <v>1260</v>
      </c>
      <c r="E1161" s="3" t="s">
        <v>1662</v>
      </c>
    </row>
    <row r="1162" spans="1:5">
      <c r="A1162" s="3" t="s">
        <v>537</v>
      </c>
      <c r="B1162" s="3" t="s">
        <v>1743</v>
      </c>
      <c r="C1162" s="3" t="s">
        <v>1257</v>
      </c>
      <c r="D1162" s="3" t="s">
        <v>1258</v>
      </c>
      <c r="E1162" s="3" t="s">
        <v>1662</v>
      </c>
    </row>
    <row r="1163" spans="1:5">
      <c r="A1163" s="3" t="s">
        <v>539</v>
      </c>
      <c r="B1163" s="3" t="s">
        <v>1744</v>
      </c>
      <c r="C1163" s="3" t="s">
        <v>256</v>
      </c>
      <c r="D1163" s="3" t="s">
        <v>1254</v>
      </c>
      <c r="E1163" s="3" t="s">
        <v>1662</v>
      </c>
    </row>
    <row r="1164" spans="1:5">
      <c r="A1164" s="3" t="s">
        <v>539</v>
      </c>
      <c r="B1164" s="3" t="s">
        <v>1744</v>
      </c>
      <c r="C1164" s="3" t="s">
        <v>499</v>
      </c>
      <c r="D1164" s="3" t="s">
        <v>1256</v>
      </c>
      <c r="E1164" s="3" t="s">
        <v>1662</v>
      </c>
    </row>
    <row r="1165" spans="1:5">
      <c r="A1165" s="3" t="s">
        <v>539</v>
      </c>
      <c r="B1165" s="3" t="s">
        <v>1744</v>
      </c>
      <c r="C1165" s="3" t="s">
        <v>430</v>
      </c>
      <c r="D1165" s="3" t="s">
        <v>1260</v>
      </c>
      <c r="E1165" s="3" t="s">
        <v>1662</v>
      </c>
    </row>
    <row r="1166" spans="1:5">
      <c r="A1166" s="3" t="s">
        <v>539</v>
      </c>
      <c r="B1166" s="3" t="s">
        <v>1744</v>
      </c>
      <c r="C1166" s="3" t="s">
        <v>1257</v>
      </c>
      <c r="D1166" s="3" t="s">
        <v>1258</v>
      </c>
      <c r="E1166" s="3" t="s">
        <v>1662</v>
      </c>
    </row>
    <row r="1167" spans="1:5">
      <c r="A1167" s="3" t="s">
        <v>540</v>
      </c>
      <c r="B1167" s="3" t="s">
        <v>1745</v>
      </c>
      <c r="C1167" s="3" t="s">
        <v>256</v>
      </c>
      <c r="D1167" s="3" t="s">
        <v>1254</v>
      </c>
      <c r="E1167" s="3" t="s">
        <v>1662</v>
      </c>
    </row>
    <row r="1168" spans="1:5">
      <c r="A1168" s="3" t="s">
        <v>540</v>
      </c>
      <c r="B1168" s="3" t="s">
        <v>1745</v>
      </c>
      <c r="C1168" s="3" t="s">
        <v>499</v>
      </c>
      <c r="D1168" s="3" t="s">
        <v>1256</v>
      </c>
      <c r="E1168" s="3" t="s">
        <v>1662</v>
      </c>
    </row>
    <row r="1169" spans="1:5">
      <c r="A1169" s="3" t="s">
        <v>540</v>
      </c>
      <c r="B1169" s="3" t="s">
        <v>1745</v>
      </c>
      <c r="C1169" s="3" t="s">
        <v>430</v>
      </c>
      <c r="D1169" s="3" t="s">
        <v>1260</v>
      </c>
      <c r="E1169" s="3" t="s">
        <v>1662</v>
      </c>
    </row>
    <row r="1170" spans="1:5">
      <c r="A1170" s="3" t="s">
        <v>540</v>
      </c>
      <c r="B1170" s="3" t="s">
        <v>1745</v>
      </c>
      <c r="C1170" s="3" t="s">
        <v>1257</v>
      </c>
      <c r="D1170" s="3" t="s">
        <v>1258</v>
      </c>
      <c r="E1170" s="3" t="s">
        <v>1662</v>
      </c>
    </row>
    <row r="1171" spans="1:5">
      <c r="A1171" s="3" t="s">
        <v>542</v>
      </c>
      <c r="B1171" s="3" t="s">
        <v>1746</v>
      </c>
      <c r="C1171" s="3" t="s">
        <v>256</v>
      </c>
      <c r="D1171" s="3" t="s">
        <v>1254</v>
      </c>
      <c r="E1171" s="3" t="s">
        <v>1662</v>
      </c>
    </row>
    <row r="1172" spans="1:5">
      <c r="A1172" s="3" t="s">
        <v>542</v>
      </c>
      <c r="B1172" s="3" t="s">
        <v>1746</v>
      </c>
      <c r="C1172" s="3" t="s">
        <v>499</v>
      </c>
      <c r="D1172" s="3" t="s">
        <v>1256</v>
      </c>
      <c r="E1172" s="3" t="s">
        <v>1662</v>
      </c>
    </row>
    <row r="1173" spans="1:5">
      <c r="A1173" s="3" t="s">
        <v>542</v>
      </c>
      <c r="B1173" s="3" t="s">
        <v>1746</v>
      </c>
      <c r="C1173" s="3" t="s">
        <v>430</v>
      </c>
      <c r="D1173" s="3" t="s">
        <v>1260</v>
      </c>
      <c r="E1173" s="3" t="s">
        <v>1662</v>
      </c>
    </row>
    <row r="1174" spans="1:5">
      <c r="A1174" s="3" t="s">
        <v>542</v>
      </c>
      <c r="B1174" s="3" t="s">
        <v>1746</v>
      </c>
      <c r="C1174" s="3" t="s">
        <v>1257</v>
      </c>
      <c r="D1174" s="3" t="s">
        <v>1258</v>
      </c>
      <c r="E1174" s="3" t="s">
        <v>1662</v>
      </c>
    </row>
    <row r="1175" spans="1:5">
      <c r="A1175" s="3" t="s">
        <v>544</v>
      </c>
      <c r="B1175" s="3" t="s">
        <v>1747</v>
      </c>
      <c r="C1175" s="3" t="s">
        <v>256</v>
      </c>
      <c r="D1175" s="3" t="s">
        <v>1254</v>
      </c>
      <c r="E1175" s="3" t="s">
        <v>1662</v>
      </c>
    </row>
    <row r="1176" spans="1:5">
      <c r="A1176" s="3" t="s">
        <v>544</v>
      </c>
      <c r="B1176" s="3" t="s">
        <v>1747</v>
      </c>
      <c r="C1176" s="3" t="s">
        <v>499</v>
      </c>
      <c r="D1176" s="3" t="s">
        <v>1256</v>
      </c>
      <c r="E1176" s="3" t="s">
        <v>1662</v>
      </c>
    </row>
    <row r="1177" spans="1:5">
      <c r="A1177" s="3" t="s">
        <v>544</v>
      </c>
      <c r="B1177" s="3" t="s">
        <v>1747</v>
      </c>
      <c r="C1177" s="3" t="s">
        <v>430</v>
      </c>
      <c r="D1177" s="3" t="s">
        <v>1260</v>
      </c>
      <c r="E1177" s="3" t="s">
        <v>1662</v>
      </c>
    </row>
    <row r="1178" spans="1:5">
      <c r="A1178" s="3" t="s">
        <v>544</v>
      </c>
      <c r="B1178" s="3" t="s">
        <v>1747</v>
      </c>
      <c r="C1178" s="3" t="s">
        <v>1257</v>
      </c>
      <c r="D1178" s="3" t="s">
        <v>1258</v>
      </c>
      <c r="E1178" s="3" t="s">
        <v>1662</v>
      </c>
    </row>
    <row r="1179" spans="1:5">
      <c r="A1179" s="3" t="s">
        <v>546</v>
      </c>
      <c r="B1179" s="3" t="s">
        <v>1748</v>
      </c>
      <c r="C1179" s="3" t="s">
        <v>256</v>
      </c>
      <c r="D1179" s="3" t="s">
        <v>1254</v>
      </c>
      <c r="E1179" s="3" t="s">
        <v>1662</v>
      </c>
    </row>
    <row r="1180" spans="1:5">
      <c r="A1180" s="3" t="s">
        <v>546</v>
      </c>
      <c r="B1180" s="3" t="s">
        <v>1748</v>
      </c>
      <c r="C1180" s="3" t="s">
        <v>499</v>
      </c>
      <c r="D1180" s="3" t="s">
        <v>1256</v>
      </c>
      <c r="E1180" s="3" t="s">
        <v>1662</v>
      </c>
    </row>
    <row r="1181" spans="1:5">
      <c r="A1181" s="3" t="s">
        <v>546</v>
      </c>
      <c r="B1181" s="3" t="s">
        <v>1748</v>
      </c>
      <c r="C1181" s="3" t="s">
        <v>430</v>
      </c>
      <c r="D1181" s="3" t="s">
        <v>1260</v>
      </c>
      <c r="E1181" s="3" t="s">
        <v>1662</v>
      </c>
    </row>
    <row r="1182" spans="1:5">
      <c r="A1182" s="3" t="s">
        <v>546</v>
      </c>
      <c r="B1182" s="3" t="s">
        <v>1748</v>
      </c>
      <c r="C1182" s="3" t="s">
        <v>1257</v>
      </c>
      <c r="D1182" s="3" t="s">
        <v>1258</v>
      </c>
      <c r="E1182" s="3" t="s">
        <v>1662</v>
      </c>
    </row>
    <row r="1183" spans="1:5">
      <c r="A1183" s="3" t="s">
        <v>786</v>
      </c>
      <c r="B1183" s="3" t="s">
        <v>1749</v>
      </c>
      <c r="C1183" s="3" t="s">
        <v>256</v>
      </c>
      <c r="D1183" s="3" t="s">
        <v>1254</v>
      </c>
      <c r="E1183" s="3" t="s">
        <v>1662</v>
      </c>
    </row>
    <row r="1184" spans="1:5">
      <c r="A1184" s="3" t="s">
        <v>786</v>
      </c>
      <c r="B1184" s="3" t="s">
        <v>1749</v>
      </c>
      <c r="C1184" s="3" t="s">
        <v>499</v>
      </c>
      <c r="D1184" s="3" t="s">
        <v>1256</v>
      </c>
      <c r="E1184" s="3" t="s">
        <v>1662</v>
      </c>
    </row>
    <row r="1185" spans="1:5">
      <c r="A1185" s="3" t="s">
        <v>786</v>
      </c>
      <c r="B1185" s="3" t="s">
        <v>1749</v>
      </c>
      <c r="C1185" s="3" t="s">
        <v>430</v>
      </c>
      <c r="D1185" s="3" t="s">
        <v>1260</v>
      </c>
      <c r="E1185" s="3" t="s">
        <v>1662</v>
      </c>
    </row>
    <row r="1186" spans="1:5">
      <c r="A1186" s="3" t="s">
        <v>786</v>
      </c>
      <c r="B1186" s="3" t="s">
        <v>1749</v>
      </c>
      <c r="C1186" s="3" t="s">
        <v>1257</v>
      </c>
      <c r="D1186" s="3" t="s">
        <v>1258</v>
      </c>
      <c r="E1186" s="3" t="s">
        <v>1662</v>
      </c>
    </row>
    <row r="1187" spans="1:5">
      <c r="A1187" s="3" t="s">
        <v>788</v>
      </c>
      <c r="B1187" s="3" t="s">
        <v>1750</v>
      </c>
      <c r="C1187" s="3" t="s">
        <v>256</v>
      </c>
      <c r="D1187" s="3" t="s">
        <v>1254</v>
      </c>
      <c r="E1187" s="3" t="s">
        <v>1662</v>
      </c>
    </row>
    <row r="1188" spans="1:5">
      <c r="A1188" s="3" t="s">
        <v>788</v>
      </c>
      <c r="B1188" s="3" t="s">
        <v>1750</v>
      </c>
      <c r="C1188" s="3" t="s">
        <v>499</v>
      </c>
      <c r="D1188" s="3" t="s">
        <v>1256</v>
      </c>
      <c r="E1188" s="3" t="s">
        <v>1662</v>
      </c>
    </row>
    <row r="1189" spans="1:5">
      <c r="A1189" s="3" t="s">
        <v>788</v>
      </c>
      <c r="B1189" s="3" t="s">
        <v>1750</v>
      </c>
      <c r="C1189" s="3" t="s">
        <v>430</v>
      </c>
      <c r="D1189" s="3" t="s">
        <v>1260</v>
      </c>
      <c r="E1189" s="3" t="s">
        <v>1662</v>
      </c>
    </row>
    <row r="1190" spans="1:5">
      <c r="A1190" s="3" t="s">
        <v>788</v>
      </c>
      <c r="B1190" s="3" t="s">
        <v>1750</v>
      </c>
      <c r="C1190" s="3" t="s">
        <v>1257</v>
      </c>
      <c r="D1190" s="3" t="s">
        <v>1258</v>
      </c>
      <c r="E1190" s="3" t="s">
        <v>1662</v>
      </c>
    </row>
    <row r="1191" spans="1:5" ht="25.5">
      <c r="A1191" s="3" t="s">
        <v>1751</v>
      </c>
      <c r="B1191" s="499" t="s">
        <v>1412</v>
      </c>
      <c r="C1191" s="3" t="s">
        <v>256</v>
      </c>
      <c r="D1191" s="3" t="s">
        <v>1254</v>
      </c>
      <c r="E1191" s="3" t="s">
        <v>1662</v>
      </c>
    </row>
    <row r="1192" spans="1:5" ht="25.5">
      <c r="A1192" s="3" t="s">
        <v>1751</v>
      </c>
      <c r="B1192" s="499" t="s">
        <v>1412</v>
      </c>
      <c r="C1192" s="3" t="s">
        <v>499</v>
      </c>
      <c r="D1192" s="3" t="s">
        <v>1256</v>
      </c>
      <c r="E1192" s="3" t="s">
        <v>1662</v>
      </c>
    </row>
    <row r="1193" spans="1:5" ht="25.5">
      <c r="A1193" s="3" t="s">
        <v>1751</v>
      </c>
      <c r="B1193" s="499" t="s">
        <v>1412</v>
      </c>
      <c r="C1193" s="3" t="s">
        <v>430</v>
      </c>
      <c r="D1193" s="3" t="s">
        <v>1260</v>
      </c>
      <c r="E1193" s="3" t="s">
        <v>1662</v>
      </c>
    </row>
    <row r="1194" spans="1:5" ht="25.5">
      <c r="A1194" s="3" t="s">
        <v>1751</v>
      </c>
      <c r="B1194" s="499" t="s">
        <v>1412</v>
      </c>
      <c r="C1194" s="3" t="s">
        <v>1257</v>
      </c>
      <c r="D1194" s="3" t="s">
        <v>1258</v>
      </c>
      <c r="E1194" s="3" t="s">
        <v>1662</v>
      </c>
    </row>
    <row r="1195" spans="1:5" ht="25.5">
      <c r="A1195" s="3" t="s">
        <v>1751</v>
      </c>
      <c r="B1195" s="499" t="s">
        <v>1412</v>
      </c>
      <c r="C1195" s="3" t="s">
        <v>343</v>
      </c>
      <c r="D1195" s="3" t="s">
        <v>1327</v>
      </c>
      <c r="E1195" s="3" t="s">
        <v>1328</v>
      </c>
    </row>
  </sheetData>
  <autoFilter ref="A1:A1195"/>
  <phoneticPr fontId="4" type="noConversion"/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1752</v>
      </c>
      <c r="B1" s="2"/>
      <c r="C1" s="2"/>
    </row>
    <row r="2" spans="1:3">
      <c r="A2" s="473" t="s">
        <v>1753</v>
      </c>
      <c r="B2" s="473" t="s">
        <v>1754</v>
      </c>
      <c r="C2" s="473" t="s">
        <v>1755</v>
      </c>
    </row>
    <row r="3" spans="1:3">
      <c r="A3" s="3" t="s">
        <v>256</v>
      </c>
      <c r="B3" s="3" t="s">
        <v>1254</v>
      </c>
      <c r="C3" s="3" t="s">
        <v>1588</v>
      </c>
    </row>
    <row r="4" spans="1:3">
      <c r="A4" s="3" t="s">
        <v>499</v>
      </c>
      <c r="B4" s="3" t="s">
        <v>1256</v>
      </c>
      <c r="C4" s="3" t="s">
        <v>1588</v>
      </c>
    </row>
    <row r="5" spans="1:3">
      <c r="A5" s="3" t="s">
        <v>430</v>
      </c>
      <c r="B5" s="3" t="s">
        <v>1260</v>
      </c>
      <c r="C5" s="3" t="s">
        <v>1588</v>
      </c>
    </row>
    <row r="6" spans="1:3">
      <c r="A6" s="3" t="s">
        <v>840</v>
      </c>
      <c r="B6" s="3" t="s">
        <v>1348</v>
      </c>
      <c r="C6" s="3" t="s">
        <v>1588</v>
      </c>
    </row>
    <row r="7" spans="1:3">
      <c r="A7" s="3" t="s">
        <v>258</v>
      </c>
      <c r="B7" s="3" t="s">
        <v>1317</v>
      </c>
      <c r="C7" s="3" t="s">
        <v>1756</v>
      </c>
    </row>
    <row r="8" spans="1:3">
      <c r="A8" s="3" t="s">
        <v>331</v>
      </c>
      <c r="B8" s="3" t="s">
        <v>1391</v>
      </c>
      <c r="C8" s="3" t="s">
        <v>1756</v>
      </c>
    </row>
    <row r="9" spans="1:3">
      <c r="A9" s="3" t="s">
        <v>340</v>
      </c>
      <c r="B9" s="3" t="s">
        <v>1415</v>
      </c>
      <c r="C9" s="3" t="s">
        <v>1756</v>
      </c>
    </row>
    <row r="10" spans="1:3">
      <c r="A10" s="3" t="s">
        <v>862</v>
      </c>
      <c r="B10" s="3" t="s">
        <v>1424</v>
      </c>
      <c r="C10" s="3" t="s">
        <v>1756</v>
      </c>
    </row>
    <row r="11" spans="1:3">
      <c r="A11" s="3" t="s">
        <v>1479</v>
      </c>
      <c r="B11" s="3" t="s">
        <v>1480</v>
      </c>
      <c r="C11" s="3" t="s">
        <v>1756</v>
      </c>
    </row>
    <row r="12" spans="1:3">
      <c r="A12" s="3" t="s">
        <v>1284</v>
      </c>
      <c r="B12" s="3" t="s">
        <v>1285</v>
      </c>
      <c r="C12" s="3" t="s">
        <v>1756</v>
      </c>
    </row>
    <row r="13" spans="1:3">
      <c r="A13" s="3" t="s">
        <v>1288</v>
      </c>
      <c r="B13" s="3" t="s">
        <v>1289</v>
      </c>
      <c r="C13" s="3" t="s">
        <v>1756</v>
      </c>
    </row>
    <row r="14" spans="1:3">
      <c r="A14" s="3" t="s">
        <v>1290</v>
      </c>
      <c r="B14" s="3" t="s">
        <v>1291</v>
      </c>
      <c r="C14" s="3" t="s">
        <v>1756</v>
      </c>
    </row>
    <row r="15" spans="1:3">
      <c r="A15" s="3" t="s">
        <v>1292</v>
      </c>
      <c r="B15" s="3" t="s">
        <v>1293</v>
      </c>
      <c r="C15" s="3" t="s">
        <v>1756</v>
      </c>
    </row>
    <row r="16" spans="1:3">
      <c r="A16" s="3" t="s">
        <v>1294</v>
      </c>
      <c r="B16" s="3" t="s">
        <v>1757</v>
      </c>
      <c r="C16" s="3" t="s">
        <v>1756</v>
      </c>
    </row>
    <row r="17" spans="1:3">
      <c r="A17" s="3" t="s">
        <v>1296</v>
      </c>
      <c r="B17" s="3" t="s">
        <v>1297</v>
      </c>
      <c r="C17" s="3" t="s">
        <v>1756</v>
      </c>
    </row>
    <row r="18" spans="1:3">
      <c r="A18" s="3" t="s">
        <v>1257</v>
      </c>
      <c r="B18" s="3" t="s">
        <v>1258</v>
      </c>
      <c r="C18" s="3" t="s">
        <v>1496</v>
      </c>
    </row>
    <row r="19" spans="1:3">
      <c r="A19" s="3" t="s">
        <v>483</v>
      </c>
      <c r="B19" s="3" t="s">
        <v>1330</v>
      </c>
      <c r="C19" s="3" t="s">
        <v>1758</v>
      </c>
    </row>
    <row r="20" spans="1:3">
      <c r="A20" s="3" t="s">
        <v>1305</v>
      </c>
      <c r="B20" s="3" t="s">
        <v>1306</v>
      </c>
      <c r="C20" s="3" t="s">
        <v>1758</v>
      </c>
    </row>
    <row r="21" spans="1:3">
      <c r="A21" s="3" t="s">
        <v>849</v>
      </c>
      <c r="B21" s="3" t="s">
        <v>1307</v>
      </c>
      <c r="C21" s="3" t="s">
        <v>1758</v>
      </c>
    </row>
    <row r="22" spans="1:3">
      <c r="A22" s="3" t="s">
        <v>369</v>
      </c>
      <c r="B22" s="3" t="s">
        <v>1319</v>
      </c>
      <c r="C22" s="3" t="s">
        <v>1320</v>
      </c>
    </row>
    <row r="23" spans="1:3">
      <c r="A23" s="3" t="s">
        <v>343</v>
      </c>
      <c r="B23" s="3" t="s">
        <v>1327</v>
      </c>
      <c r="C23" s="3" t="s">
        <v>1328</v>
      </c>
    </row>
    <row r="24" spans="1:3">
      <c r="A24" s="3" t="s">
        <v>1360</v>
      </c>
      <c r="B24" s="3" t="s">
        <v>1759</v>
      </c>
      <c r="C24" s="3" t="s">
        <v>1328</v>
      </c>
    </row>
    <row r="25" spans="1:3">
      <c r="A25" s="3" t="s">
        <v>422</v>
      </c>
      <c r="B25" s="3" t="s">
        <v>1321</v>
      </c>
      <c r="C25" s="3" t="s">
        <v>1322</v>
      </c>
    </row>
    <row r="26" spans="1:3">
      <c r="A26" s="3" t="s">
        <v>1375</v>
      </c>
      <c r="B26" s="3" t="s">
        <v>1376</v>
      </c>
      <c r="C26" s="3" t="s">
        <v>1264</v>
      </c>
    </row>
    <row r="27" spans="1:3">
      <c r="A27" s="3" t="s">
        <v>1337</v>
      </c>
      <c r="B27" s="3" t="s">
        <v>1760</v>
      </c>
      <c r="C27" s="3" t="s">
        <v>1264</v>
      </c>
    </row>
    <row r="28" spans="1:3">
      <c r="A28" s="3" t="s">
        <v>1340</v>
      </c>
      <c r="B28" s="3" t="s">
        <v>1341</v>
      </c>
      <c r="C28" s="3" t="s">
        <v>1264</v>
      </c>
    </row>
    <row r="29" spans="1:3">
      <c r="A29" s="3" t="s">
        <v>1365</v>
      </c>
      <c r="B29" s="3" t="s">
        <v>1366</v>
      </c>
      <c r="C29" s="3" t="s">
        <v>1264</v>
      </c>
    </row>
    <row r="30" spans="1:3">
      <c r="A30" s="3" t="s">
        <v>1367</v>
      </c>
      <c r="B30" s="3" t="s">
        <v>1368</v>
      </c>
      <c r="C30" s="3" t="s">
        <v>1264</v>
      </c>
    </row>
    <row r="31" spans="1:3">
      <c r="A31" s="3" t="s">
        <v>1369</v>
      </c>
      <c r="B31" s="3" t="s">
        <v>1370</v>
      </c>
      <c r="C31" s="3" t="s">
        <v>1264</v>
      </c>
    </row>
    <row r="32" spans="1:3">
      <c r="A32" s="3" t="s">
        <v>1362</v>
      </c>
      <c r="B32" s="3" t="s">
        <v>1761</v>
      </c>
      <c r="C32" s="3" t="s">
        <v>1264</v>
      </c>
    </row>
    <row r="33" spans="1:3">
      <c r="A33" s="3" t="s">
        <v>1262</v>
      </c>
      <c r="B33" s="3" t="s">
        <v>1263</v>
      </c>
      <c r="C33" s="3" t="s">
        <v>1264</v>
      </c>
    </row>
    <row r="34" spans="1:3">
      <c r="A34" s="3" t="s">
        <v>1265</v>
      </c>
      <c r="B34" s="3" t="s">
        <v>1266</v>
      </c>
      <c r="C34" s="3" t="s">
        <v>1264</v>
      </c>
    </row>
    <row r="35" spans="1:3">
      <c r="A35" s="3" t="s">
        <v>1267</v>
      </c>
      <c r="B35" s="3" t="s">
        <v>1268</v>
      </c>
      <c r="C35" s="3" t="s">
        <v>1264</v>
      </c>
    </row>
    <row r="36" spans="1:3">
      <c r="A36" s="3" t="s">
        <v>1270</v>
      </c>
      <c r="B36" s="3" t="s">
        <v>1762</v>
      </c>
      <c r="C36" s="3" t="s">
        <v>1264</v>
      </c>
    </row>
    <row r="37" spans="1:3">
      <c r="A37" s="3" t="s">
        <v>1272</v>
      </c>
      <c r="B37" s="3" t="s">
        <v>1763</v>
      </c>
      <c r="C37" s="3" t="s">
        <v>1264</v>
      </c>
    </row>
    <row r="38" spans="1:3">
      <c r="A38" s="3" t="s">
        <v>1274</v>
      </c>
      <c r="B38" s="3" t="s">
        <v>1275</v>
      </c>
      <c r="C38" s="3" t="s">
        <v>1264</v>
      </c>
    </row>
    <row r="39" spans="1:3">
      <c r="A39" s="3" t="s">
        <v>1276</v>
      </c>
      <c r="B39" s="3" t="s">
        <v>1277</v>
      </c>
      <c r="C39" s="3" t="s">
        <v>1264</v>
      </c>
    </row>
    <row r="40" spans="1:3">
      <c r="A40" s="3" t="s">
        <v>1278</v>
      </c>
      <c r="B40" s="3" t="s">
        <v>1279</v>
      </c>
      <c r="C40" s="3" t="s">
        <v>1264</v>
      </c>
    </row>
    <row r="41" spans="1:3">
      <c r="A41" s="3" t="s">
        <v>1280</v>
      </c>
      <c r="B41" s="3" t="s">
        <v>1764</v>
      </c>
      <c r="C41" s="3" t="s">
        <v>1264</v>
      </c>
    </row>
    <row r="42" spans="1:3">
      <c r="A42" s="3" t="s">
        <v>1506</v>
      </c>
      <c r="B42" s="3" t="s">
        <v>1507</v>
      </c>
      <c r="C42" s="3" t="s">
        <v>1264</v>
      </c>
    </row>
    <row r="43" spans="1:3">
      <c r="A43" s="3" t="s">
        <v>1508</v>
      </c>
      <c r="B43" s="3" t="s">
        <v>1765</v>
      </c>
      <c r="C43" s="3" t="s">
        <v>1264</v>
      </c>
    </row>
    <row r="44" spans="1:3">
      <c r="A44" s="3" t="s">
        <v>1377</v>
      </c>
      <c r="B44" s="3" t="s">
        <v>1766</v>
      </c>
      <c r="C44" s="3" t="s">
        <v>1264</v>
      </c>
    </row>
    <row r="45" spans="1:3">
      <c r="A45" s="3" t="s">
        <v>1379</v>
      </c>
      <c r="B45" s="3" t="s">
        <v>1767</v>
      </c>
      <c r="C45" s="3" t="s">
        <v>1264</v>
      </c>
    </row>
    <row r="46" spans="1:3">
      <c r="A46" s="3" t="s">
        <v>1334</v>
      </c>
      <c r="B46" s="3" t="s">
        <v>1335</v>
      </c>
      <c r="C46" s="3" t="s">
        <v>1269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P36" sqref="P36"/>
    </sheetView>
  </sheetViews>
  <sheetFormatPr defaultColWidth="9.140625" defaultRowHeight="10.5"/>
  <cols>
    <col min="1" max="1" width="3.7109375" style="358" customWidth="1"/>
    <col min="2" max="2" width="9.5703125" style="358" customWidth="1"/>
    <col min="3" max="3" width="5.140625" style="358" customWidth="1"/>
    <col min="4" max="4" width="4.42578125" style="358" customWidth="1"/>
    <col min="5" max="5" width="6.5703125" style="358" customWidth="1"/>
    <col min="6" max="7" width="6.140625" style="358" customWidth="1"/>
    <col min="8" max="8" width="5" style="358" customWidth="1"/>
    <col min="9" max="9" width="5.28515625" style="358" customWidth="1"/>
    <col min="10" max="10" width="4.85546875" style="358" customWidth="1"/>
    <col min="11" max="11" width="5.140625" style="358" customWidth="1"/>
    <col min="12" max="12" width="5.7109375" style="358" customWidth="1"/>
    <col min="13" max="13" width="4.7109375" style="358" customWidth="1"/>
    <col min="14" max="14" width="4.42578125" style="358" customWidth="1"/>
    <col min="15" max="15" width="5.28515625" style="358" customWidth="1"/>
    <col min="16" max="16" width="5.140625" style="358" customWidth="1"/>
    <col min="17" max="17" width="5.5703125" style="358" customWidth="1"/>
    <col min="18" max="18" width="4" style="358" customWidth="1"/>
    <col min="19" max="19" width="4.140625" style="358" customWidth="1"/>
    <col min="20" max="20" width="4.5703125" style="358" customWidth="1"/>
    <col min="21" max="21" width="5.28515625" style="358" customWidth="1"/>
    <col min="22" max="22" width="4.7109375" style="358" customWidth="1"/>
    <col min="23" max="23" width="5.85546875" style="358" customWidth="1"/>
    <col min="24" max="24" width="5.7109375" style="358" customWidth="1"/>
    <col min="25" max="25" width="6.85546875" style="358" customWidth="1"/>
    <col min="26" max="26" width="6.5703125" style="413" customWidth="1"/>
    <col min="27" max="30" width="9.140625" style="413"/>
    <col min="31" max="16384" width="9.140625" style="358"/>
  </cols>
  <sheetData>
    <row r="1" spans="1:30" s="362" customFormat="1" ht="12.75">
      <c r="A1" s="681" t="s">
        <v>2032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4"/>
      <c r="AB1" s="4"/>
      <c r="AC1" s="4"/>
      <c r="AD1" s="4"/>
    </row>
    <row r="2" spans="1:30" s="362" customFormat="1" ht="17.25" customHeight="1">
      <c r="B2" s="360" t="s">
        <v>83</v>
      </c>
      <c r="I2" s="361" t="s">
        <v>1821</v>
      </c>
      <c r="J2" s="361"/>
      <c r="K2" s="361"/>
      <c r="L2" s="361"/>
      <c r="M2" s="361"/>
      <c r="N2" s="361"/>
      <c r="P2" s="424"/>
      <c r="T2" s="430"/>
      <c r="U2" s="430"/>
      <c r="V2" s="430"/>
      <c r="W2" s="430"/>
      <c r="Y2" s="431"/>
      <c r="Z2" s="431"/>
    </row>
    <row r="3" spans="1:30" ht="12" customHeight="1">
      <c r="A3" s="414"/>
      <c r="B3" s="414"/>
      <c r="Z3" s="395" t="s">
        <v>84</v>
      </c>
      <c r="AA3" s="358"/>
      <c r="AB3" s="358"/>
      <c r="AC3" s="358"/>
      <c r="AD3" s="358"/>
    </row>
    <row r="4" spans="1:30" ht="27" customHeight="1">
      <c r="A4" s="673" t="s">
        <v>85</v>
      </c>
      <c r="B4" s="675" t="s">
        <v>86</v>
      </c>
      <c r="C4" s="675"/>
      <c r="D4" s="675"/>
      <c r="E4" s="675"/>
      <c r="F4" s="682" t="s">
        <v>87</v>
      </c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4" t="s">
        <v>88</v>
      </c>
      <c r="Y4" s="685"/>
      <c r="Z4" s="686"/>
    </row>
    <row r="5" spans="1:30" ht="11.25" customHeight="1">
      <c r="A5" s="673"/>
      <c r="B5" s="675"/>
      <c r="C5" s="675"/>
      <c r="D5" s="675"/>
      <c r="E5" s="675"/>
      <c r="F5" s="683" t="s">
        <v>89</v>
      </c>
      <c r="G5" s="683"/>
      <c r="H5" s="683"/>
      <c r="I5" s="683"/>
      <c r="J5" s="674" t="s">
        <v>90</v>
      </c>
      <c r="K5" s="683" t="s">
        <v>91</v>
      </c>
      <c r="L5" s="683" t="s">
        <v>92</v>
      </c>
      <c r="M5" s="683" t="s">
        <v>93</v>
      </c>
      <c r="N5" s="683"/>
      <c r="O5" s="683"/>
      <c r="P5" s="683"/>
      <c r="Q5" s="683"/>
      <c r="R5" s="683" t="s">
        <v>94</v>
      </c>
      <c r="S5" s="683"/>
      <c r="T5" s="683"/>
      <c r="U5" s="683"/>
      <c r="V5" s="683"/>
      <c r="W5" s="683"/>
      <c r="X5" s="687"/>
      <c r="Y5" s="688"/>
      <c r="Z5" s="689"/>
    </row>
    <row r="6" spans="1:30" ht="39" customHeight="1">
      <c r="A6" s="673"/>
      <c r="B6" s="675"/>
      <c r="C6" s="675"/>
      <c r="D6" s="675"/>
      <c r="E6" s="675"/>
      <c r="F6" s="366" t="s">
        <v>95</v>
      </c>
      <c r="G6" s="366" t="s">
        <v>96</v>
      </c>
      <c r="H6" s="366" t="s">
        <v>97</v>
      </c>
      <c r="I6" s="366" t="s">
        <v>98</v>
      </c>
      <c r="J6" s="674"/>
      <c r="K6" s="683"/>
      <c r="L6" s="683"/>
      <c r="M6" s="366" t="s">
        <v>99</v>
      </c>
      <c r="N6" s="366" t="s">
        <v>100</v>
      </c>
      <c r="O6" s="366" t="s">
        <v>98</v>
      </c>
      <c r="P6" s="366" t="s">
        <v>91</v>
      </c>
      <c r="Q6" s="366" t="s">
        <v>101</v>
      </c>
      <c r="R6" s="366" t="s">
        <v>99</v>
      </c>
      <c r="S6" s="366" t="s">
        <v>100</v>
      </c>
      <c r="T6" s="366" t="s">
        <v>102</v>
      </c>
      <c r="U6" s="366" t="s">
        <v>103</v>
      </c>
      <c r="V6" s="366" t="s">
        <v>91</v>
      </c>
      <c r="W6" s="366" t="s">
        <v>101</v>
      </c>
      <c r="X6" s="366" t="s">
        <v>104</v>
      </c>
      <c r="Y6" s="366" t="s">
        <v>105</v>
      </c>
      <c r="Z6" s="386" t="s">
        <v>106</v>
      </c>
    </row>
    <row r="7" spans="1:30" ht="15" customHeight="1">
      <c r="A7" s="415">
        <v>1</v>
      </c>
      <c r="B7" s="680" t="s">
        <v>107</v>
      </c>
      <c r="C7" s="680"/>
      <c r="D7" s="680"/>
      <c r="E7" s="680"/>
      <c r="F7" s="368"/>
      <c r="G7" s="368">
        <v>1</v>
      </c>
      <c r="H7" s="368">
        <v>1</v>
      </c>
      <c r="I7" s="425">
        <f t="shared" ref="I7:I35" si="0">SUM(F7:H7)</f>
        <v>2</v>
      </c>
      <c r="J7" s="426"/>
      <c r="K7" s="368">
        <v>1</v>
      </c>
      <c r="L7" s="369">
        <f>(I7+J7)-K7</f>
        <v>1</v>
      </c>
      <c r="M7" s="368">
        <v>1</v>
      </c>
      <c r="N7" s="368">
        <v>1</v>
      </c>
      <c r="O7" s="425">
        <f t="shared" ref="O7:O35" si="1">SUM(M7:N7)</f>
        <v>2</v>
      </c>
      <c r="P7" s="368">
        <v>1</v>
      </c>
      <c r="Q7" s="369">
        <f t="shared" ref="Q7:Q35" si="2">O7-P7</f>
        <v>1</v>
      </c>
      <c r="R7" s="368"/>
      <c r="S7" s="368"/>
      <c r="T7" s="368"/>
      <c r="U7" s="425">
        <f t="shared" ref="U7:U35" si="3">SUM(R7:T7)</f>
        <v>0</v>
      </c>
      <c r="V7" s="368"/>
      <c r="W7" s="369">
        <f t="shared" ref="W7:W35" si="4">U7-V7</f>
        <v>0</v>
      </c>
      <c r="X7" s="368"/>
      <c r="Y7" s="368"/>
      <c r="Z7" s="432"/>
    </row>
    <row r="8" spans="1:30" ht="12.75">
      <c r="A8" s="417" t="s">
        <v>108</v>
      </c>
      <c r="B8" s="680" t="s">
        <v>109</v>
      </c>
      <c r="C8" s="680"/>
      <c r="D8" s="680"/>
      <c r="E8" s="680"/>
      <c r="F8" s="368"/>
      <c r="G8" s="368"/>
      <c r="H8" s="368"/>
      <c r="I8" s="425">
        <f t="shared" si="0"/>
        <v>0</v>
      </c>
      <c r="J8" s="426"/>
      <c r="K8" s="368"/>
      <c r="L8" s="369">
        <f t="shared" ref="L8:L35" si="5">(I8+J8)-K8</f>
        <v>0</v>
      </c>
      <c r="M8" s="368"/>
      <c r="N8" s="368"/>
      <c r="O8" s="425">
        <f t="shared" si="1"/>
        <v>0</v>
      </c>
      <c r="P8" s="368"/>
      <c r="Q8" s="369">
        <f t="shared" si="2"/>
        <v>0</v>
      </c>
      <c r="R8" s="368"/>
      <c r="S8" s="368"/>
      <c r="T8" s="368"/>
      <c r="U8" s="425">
        <f t="shared" si="3"/>
        <v>0</v>
      </c>
      <c r="V8" s="368"/>
      <c r="W8" s="369">
        <f t="shared" si="4"/>
        <v>0</v>
      </c>
      <c r="X8" s="370"/>
      <c r="Y8" s="370"/>
      <c r="Z8" s="433"/>
    </row>
    <row r="9" spans="1:30" ht="12.75" customHeight="1">
      <c r="A9" s="415">
        <v>2</v>
      </c>
      <c r="B9" s="677" t="s">
        <v>110</v>
      </c>
      <c r="C9" s="677"/>
      <c r="D9" s="677"/>
      <c r="E9" s="677"/>
      <c r="F9" s="368"/>
      <c r="G9" s="368"/>
      <c r="H9" s="368">
        <v>2</v>
      </c>
      <c r="I9" s="425">
        <f t="shared" si="0"/>
        <v>2</v>
      </c>
      <c r="J9" s="426"/>
      <c r="K9" s="368">
        <v>2</v>
      </c>
      <c r="L9" s="369">
        <f t="shared" si="5"/>
        <v>0</v>
      </c>
      <c r="M9" s="368">
        <v>1</v>
      </c>
      <c r="N9" s="368"/>
      <c r="O9" s="425">
        <f t="shared" si="1"/>
        <v>1</v>
      </c>
      <c r="P9" s="368">
        <v>2</v>
      </c>
      <c r="Q9" s="369">
        <f t="shared" si="2"/>
        <v>-1</v>
      </c>
      <c r="R9" s="368"/>
      <c r="S9" s="368"/>
      <c r="T9" s="368"/>
      <c r="U9" s="425">
        <f t="shared" si="3"/>
        <v>0</v>
      </c>
      <c r="V9" s="368"/>
      <c r="W9" s="369">
        <f t="shared" si="4"/>
        <v>0</v>
      </c>
      <c r="X9" s="370"/>
      <c r="Y9" s="370"/>
      <c r="Z9" s="433"/>
    </row>
    <row r="10" spans="1:30" ht="12.75" customHeight="1">
      <c r="A10" s="415" t="s">
        <v>111</v>
      </c>
      <c r="B10" s="677" t="s">
        <v>112</v>
      </c>
      <c r="C10" s="677"/>
      <c r="D10" s="677"/>
      <c r="E10" s="677"/>
      <c r="F10" s="368"/>
      <c r="G10" s="368"/>
      <c r="H10" s="368"/>
      <c r="I10" s="425">
        <f t="shared" si="0"/>
        <v>0</v>
      </c>
      <c r="J10" s="426"/>
      <c r="K10" s="368"/>
      <c r="L10" s="369">
        <f t="shared" si="5"/>
        <v>0</v>
      </c>
      <c r="M10" s="368"/>
      <c r="N10" s="368"/>
      <c r="O10" s="425">
        <f t="shared" si="1"/>
        <v>0</v>
      </c>
      <c r="P10" s="368"/>
      <c r="Q10" s="369">
        <f t="shared" si="2"/>
        <v>0</v>
      </c>
      <c r="R10" s="368"/>
      <c r="S10" s="368"/>
      <c r="T10" s="368"/>
      <c r="U10" s="425">
        <f t="shared" si="3"/>
        <v>0</v>
      </c>
      <c r="V10" s="368"/>
      <c r="W10" s="369">
        <f t="shared" si="4"/>
        <v>0</v>
      </c>
      <c r="X10" s="370"/>
      <c r="Y10" s="370"/>
      <c r="Z10" s="433"/>
    </row>
    <row r="11" spans="1:30" ht="12.75" customHeight="1">
      <c r="A11" s="415">
        <v>3</v>
      </c>
      <c r="B11" s="677" t="s">
        <v>113</v>
      </c>
      <c r="C11" s="677"/>
      <c r="D11" s="677"/>
      <c r="E11" s="677"/>
      <c r="F11" s="368"/>
      <c r="G11" s="368">
        <v>1</v>
      </c>
      <c r="H11" s="368"/>
      <c r="I11" s="425">
        <f t="shared" si="0"/>
        <v>1</v>
      </c>
      <c r="J11" s="426"/>
      <c r="K11" s="368">
        <v>1</v>
      </c>
      <c r="L11" s="369">
        <f t="shared" si="5"/>
        <v>0</v>
      </c>
      <c r="M11" s="368">
        <v>1</v>
      </c>
      <c r="N11" s="368"/>
      <c r="O11" s="425">
        <f t="shared" si="1"/>
        <v>1</v>
      </c>
      <c r="P11" s="368">
        <v>1</v>
      </c>
      <c r="Q11" s="369">
        <f t="shared" si="2"/>
        <v>0</v>
      </c>
      <c r="R11" s="368"/>
      <c r="S11" s="368"/>
      <c r="T11" s="368"/>
      <c r="U11" s="425">
        <f t="shared" si="3"/>
        <v>0</v>
      </c>
      <c r="V11" s="368"/>
      <c r="W11" s="369">
        <f t="shared" si="4"/>
        <v>0</v>
      </c>
      <c r="X11" s="370"/>
      <c r="Y11" s="370"/>
      <c r="Z11" s="433"/>
    </row>
    <row r="12" spans="1:30" ht="12.75" customHeight="1">
      <c r="A12" s="415">
        <v>4</v>
      </c>
      <c r="B12" s="677" t="s">
        <v>114</v>
      </c>
      <c r="C12" s="677"/>
      <c r="D12" s="677"/>
      <c r="E12" s="677"/>
      <c r="F12" s="368">
        <v>5</v>
      </c>
      <c r="G12" s="368"/>
      <c r="H12" s="368">
        <v>1</v>
      </c>
      <c r="I12" s="425">
        <f t="shared" si="0"/>
        <v>6</v>
      </c>
      <c r="J12" s="426"/>
      <c r="K12" s="368">
        <v>8</v>
      </c>
      <c r="L12" s="369">
        <f t="shared" si="5"/>
        <v>-2</v>
      </c>
      <c r="M12" s="368">
        <v>8</v>
      </c>
      <c r="N12" s="368"/>
      <c r="O12" s="425">
        <f t="shared" si="1"/>
        <v>8</v>
      </c>
      <c r="P12" s="368">
        <v>8</v>
      </c>
      <c r="Q12" s="369">
        <f t="shared" si="2"/>
        <v>0</v>
      </c>
      <c r="R12" s="368"/>
      <c r="S12" s="368"/>
      <c r="T12" s="368"/>
      <c r="U12" s="425">
        <f t="shared" si="3"/>
        <v>0</v>
      </c>
      <c r="V12" s="368"/>
      <c r="W12" s="369">
        <f t="shared" si="4"/>
        <v>0</v>
      </c>
      <c r="X12" s="370"/>
      <c r="Y12" s="370"/>
      <c r="Z12" s="433"/>
    </row>
    <row r="13" spans="1:30" ht="12.75" customHeight="1">
      <c r="A13" s="415">
        <v>5</v>
      </c>
      <c r="B13" s="677" t="s">
        <v>115</v>
      </c>
      <c r="C13" s="677"/>
      <c r="D13" s="677"/>
      <c r="E13" s="677"/>
      <c r="F13" s="368">
        <v>2</v>
      </c>
      <c r="G13" s="368"/>
      <c r="H13" s="368">
        <v>1</v>
      </c>
      <c r="I13" s="425">
        <f t="shared" si="0"/>
        <v>3</v>
      </c>
      <c r="J13" s="426"/>
      <c r="K13" s="368">
        <v>3</v>
      </c>
      <c r="L13" s="369">
        <f t="shared" si="5"/>
        <v>0</v>
      </c>
      <c r="M13" s="368">
        <v>7</v>
      </c>
      <c r="N13" s="368">
        <v>1</v>
      </c>
      <c r="O13" s="425">
        <f t="shared" si="1"/>
        <v>8</v>
      </c>
      <c r="P13" s="368">
        <v>4</v>
      </c>
      <c r="Q13" s="369">
        <f t="shared" si="2"/>
        <v>4</v>
      </c>
      <c r="R13" s="368"/>
      <c r="S13" s="368"/>
      <c r="T13" s="368"/>
      <c r="U13" s="425">
        <f t="shared" si="3"/>
        <v>0</v>
      </c>
      <c r="V13" s="368"/>
      <c r="W13" s="369">
        <f t="shared" si="4"/>
        <v>0</v>
      </c>
      <c r="X13" s="370"/>
      <c r="Y13" s="370">
        <v>1</v>
      </c>
      <c r="Z13" s="433"/>
    </row>
    <row r="14" spans="1:30" ht="12.75" customHeight="1">
      <c r="A14" s="415">
        <v>6</v>
      </c>
      <c r="B14" s="677" t="s">
        <v>116</v>
      </c>
      <c r="C14" s="677"/>
      <c r="D14" s="677"/>
      <c r="E14" s="677"/>
      <c r="F14" s="368"/>
      <c r="G14" s="368"/>
      <c r="H14" s="368"/>
      <c r="I14" s="425">
        <f t="shared" si="0"/>
        <v>0</v>
      </c>
      <c r="J14" s="426"/>
      <c r="K14" s="427"/>
      <c r="L14" s="369">
        <f t="shared" si="5"/>
        <v>0</v>
      </c>
      <c r="M14" s="368">
        <v>3</v>
      </c>
      <c r="N14" s="368"/>
      <c r="O14" s="425">
        <f t="shared" si="1"/>
        <v>3</v>
      </c>
      <c r="P14" s="368">
        <v>3</v>
      </c>
      <c r="Q14" s="369">
        <f t="shared" si="2"/>
        <v>0</v>
      </c>
      <c r="R14" s="368"/>
      <c r="S14" s="368"/>
      <c r="T14" s="368"/>
      <c r="U14" s="425">
        <f t="shared" si="3"/>
        <v>0</v>
      </c>
      <c r="V14" s="368"/>
      <c r="W14" s="369">
        <f t="shared" si="4"/>
        <v>0</v>
      </c>
      <c r="X14" s="370"/>
      <c r="Y14" s="370"/>
      <c r="Z14" s="433"/>
    </row>
    <row r="15" spans="1:30" ht="12.75" customHeight="1">
      <c r="A15" s="415">
        <v>7</v>
      </c>
      <c r="B15" s="677" t="s">
        <v>117</v>
      </c>
      <c r="C15" s="677"/>
      <c r="D15" s="677"/>
      <c r="E15" s="677"/>
      <c r="F15" s="368"/>
      <c r="G15" s="368"/>
      <c r="H15" s="368"/>
      <c r="I15" s="425">
        <f t="shared" si="0"/>
        <v>0</v>
      </c>
      <c r="J15" s="426"/>
      <c r="K15" s="427"/>
      <c r="L15" s="369">
        <f t="shared" si="5"/>
        <v>0</v>
      </c>
      <c r="M15" s="368">
        <v>1</v>
      </c>
      <c r="N15" s="368">
        <v>2</v>
      </c>
      <c r="O15" s="425">
        <f t="shared" si="1"/>
        <v>3</v>
      </c>
      <c r="P15" s="368">
        <v>4</v>
      </c>
      <c r="Q15" s="369">
        <f t="shared" si="2"/>
        <v>-1</v>
      </c>
      <c r="R15" s="368"/>
      <c r="S15" s="368"/>
      <c r="T15" s="368"/>
      <c r="U15" s="425">
        <f t="shared" si="3"/>
        <v>0</v>
      </c>
      <c r="V15" s="368"/>
      <c r="W15" s="369">
        <f t="shared" si="4"/>
        <v>0</v>
      </c>
      <c r="X15" s="370"/>
      <c r="Y15" s="370">
        <v>1</v>
      </c>
      <c r="Z15" s="433"/>
    </row>
    <row r="16" spans="1:30" ht="12.75" customHeight="1">
      <c r="A16" s="415">
        <v>8</v>
      </c>
      <c r="B16" s="677" t="s">
        <v>118</v>
      </c>
      <c r="C16" s="677"/>
      <c r="D16" s="677"/>
      <c r="E16" s="677"/>
      <c r="F16" s="368"/>
      <c r="G16" s="368"/>
      <c r="H16" s="368">
        <v>1</v>
      </c>
      <c r="I16" s="425">
        <f t="shared" si="0"/>
        <v>1</v>
      </c>
      <c r="J16" s="426"/>
      <c r="K16" s="368">
        <v>1</v>
      </c>
      <c r="L16" s="369">
        <f t="shared" si="5"/>
        <v>0</v>
      </c>
      <c r="M16" s="368"/>
      <c r="N16" s="368">
        <v>1</v>
      </c>
      <c r="O16" s="425">
        <f t="shared" si="1"/>
        <v>1</v>
      </c>
      <c r="P16" s="368">
        <v>2</v>
      </c>
      <c r="Q16" s="369">
        <f t="shared" si="2"/>
        <v>-1</v>
      </c>
      <c r="R16" s="368"/>
      <c r="S16" s="368"/>
      <c r="T16" s="368"/>
      <c r="U16" s="425">
        <f t="shared" si="3"/>
        <v>0</v>
      </c>
      <c r="V16" s="368"/>
      <c r="W16" s="369">
        <f t="shared" si="4"/>
        <v>0</v>
      </c>
      <c r="X16" s="370"/>
      <c r="Y16" s="370"/>
      <c r="Z16" s="433"/>
    </row>
    <row r="17" spans="1:26" ht="12.75" customHeight="1">
      <c r="A17" s="415">
        <v>9</v>
      </c>
      <c r="B17" s="677" t="s">
        <v>119</v>
      </c>
      <c r="C17" s="677"/>
      <c r="D17" s="677"/>
      <c r="E17" s="677"/>
      <c r="F17" s="368"/>
      <c r="G17" s="368"/>
      <c r="H17" s="368"/>
      <c r="I17" s="425">
        <f t="shared" si="0"/>
        <v>0</v>
      </c>
      <c r="J17" s="428">
        <v>1</v>
      </c>
      <c r="K17" s="368">
        <v>1</v>
      </c>
      <c r="L17" s="369">
        <f t="shared" si="5"/>
        <v>0</v>
      </c>
      <c r="M17" s="368">
        <v>4</v>
      </c>
      <c r="N17" s="368"/>
      <c r="O17" s="425">
        <f t="shared" si="1"/>
        <v>4</v>
      </c>
      <c r="P17" s="368">
        <v>6</v>
      </c>
      <c r="Q17" s="369">
        <f t="shared" si="2"/>
        <v>-2</v>
      </c>
      <c r="R17" s="368"/>
      <c r="S17" s="368"/>
      <c r="T17" s="368"/>
      <c r="U17" s="425">
        <f t="shared" si="3"/>
        <v>0</v>
      </c>
      <c r="V17" s="368"/>
      <c r="W17" s="369">
        <f t="shared" si="4"/>
        <v>0</v>
      </c>
      <c r="X17" s="370"/>
      <c r="Y17" s="370"/>
      <c r="Z17" s="433"/>
    </row>
    <row r="18" spans="1:26" ht="12.75" customHeight="1">
      <c r="A18" s="415" t="s">
        <v>120</v>
      </c>
      <c r="B18" s="674" t="s">
        <v>121</v>
      </c>
      <c r="C18" s="678" t="s">
        <v>122</v>
      </c>
      <c r="D18" s="678"/>
      <c r="E18" s="678"/>
      <c r="F18" s="368"/>
      <c r="G18" s="368"/>
      <c r="H18" s="368">
        <v>1</v>
      </c>
      <c r="I18" s="425">
        <f t="shared" si="0"/>
        <v>1</v>
      </c>
      <c r="J18" s="426"/>
      <c r="K18" s="368">
        <v>1</v>
      </c>
      <c r="L18" s="369">
        <f t="shared" si="5"/>
        <v>0</v>
      </c>
      <c r="M18" s="368">
        <v>1</v>
      </c>
      <c r="N18" s="368"/>
      <c r="O18" s="425">
        <f t="shared" si="1"/>
        <v>1</v>
      </c>
      <c r="P18" s="368">
        <v>1</v>
      </c>
      <c r="Q18" s="369">
        <f t="shared" si="2"/>
        <v>0</v>
      </c>
      <c r="R18" s="368"/>
      <c r="S18" s="368"/>
      <c r="T18" s="368"/>
      <c r="U18" s="425">
        <f t="shared" si="3"/>
        <v>0</v>
      </c>
      <c r="V18" s="368"/>
      <c r="W18" s="369">
        <f t="shared" si="4"/>
        <v>0</v>
      </c>
      <c r="X18" s="370"/>
      <c r="Y18" s="370"/>
      <c r="Z18" s="433"/>
    </row>
    <row r="19" spans="1:26" ht="12.75">
      <c r="A19" s="415" t="s">
        <v>123</v>
      </c>
      <c r="B19" s="674"/>
      <c r="C19" s="678" t="s">
        <v>124</v>
      </c>
      <c r="D19" s="678"/>
      <c r="E19" s="678"/>
      <c r="F19" s="368"/>
      <c r="G19" s="368"/>
      <c r="H19" s="368"/>
      <c r="I19" s="425">
        <f t="shared" si="0"/>
        <v>0</v>
      </c>
      <c r="J19" s="426"/>
      <c r="K19" s="368"/>
      <c r="L19" s="369">
        <f t="shared" si="5"/>
        <v>0</v>
      </c>
      <c r="M19" s="368"/>
      <c r="N19" s="368"/>
      <c r="O19" s="425">
        <f t="shared" si="1"/>
        <v>0</v>
      </c>
      <c r="P19" s="368"/>
      <c r="Q19" s="369">
        <f t="shared" si="2"/>
        <v>0</v>
      </c>
      <c r="R19" s="368"/>
      <c r="S19" s="368"/>
      <c r="T19" s="368"/>
      <c r="U19" s="425">
        <f t="shared" si="3"/>
        <v>0</v>
      </c>
      <c r="V19" s="368"/>
      <c r="W19" s="369">
        <f t="shared" si="4"/>
        <v>0</v>
      </c>
      <c r="X19" s="370"/>
      <c r="Y19" s="370"/>
      <c r="Z19" s="433"/>
    </row>
    <row r="20" spans="1:26" ht="12.75">
      <c r="A20" s="415" t="s">
        <v>125</v>
      </c>
      <c r="B20" s="674"/>
      <c r="C20" s="678" t="s">
        <v>126</v>
      </c>
      <c r="D20" s="678"/>
      <c r="E20" s="678"/>
      <c r="F20" s="368"/>
      <c r="G20" s="368"/>
      <c r="H20" s="368"/>
      <c r="I20" s="425">
        <f t="shared" si="0"/>
        <v>0</v>
      </c>
      <c r="J20" s="426"/>
      <c r="K20" s="368"/>
      <c r="L20" s="369">
        <f t="shared" si="5"/>
        <v>0</v>
      </c>
      <c r="M20" s="368"/>
      <c r="N20" s="368"/>
      <c r="O20" s="425">
        <f t="shared" si="1"/>
        <v>0</v>
      </c>
      <c r="P20" s="368"/>
      <c r="Q20" s="369">
        <f t="shared" si="2"/>
        <v>0</v>
      </c>
      <c r="R20" s="368"/>
      <c r="S20" s="368"/>
      <c r="T20" s="368"/>
      <c r="U20" s="425">
        <f t="shared" si="3"/>
        <v>0</v>
      </c>
      <c r="V20" s="368"/>
      <c r="W20" s="369">
        <f t="shared" si="4"/>
        <v>0</v>
      </c>
      <c r="X20" s="370"/>
      <c r="Y20" s="370"/>
      <c r="Z20" s="433"/>
    </row>
    <row r="21" spans="1:26" ht="12.75">
      <c r="A21" s="415" t="s">
        <v>127</v>
      </c>
      <c r="B21" s="674"/>
      <c r="C21" s="678" t="s">
        <v>128</v>
      </c>
      <c r="D21" s="678"/>
      <c r="E21" s="678"/>
      <c r="F21" s="368"/>
      <c r="G21" s="368"/>
      <c r="H21" s="368"/>
      <c r="I21" s="425">
        <f t="shared" si="0"/>
        <v>0</v>
      </c>
      <c r="J21" s="426"/>
      <c r="K21" s="368"/>
      <c r="L21" s="369">
        <f t="shared" si="5"/>
        <v>0</v>
      </c>
      <c r="M21" s="368"/>
      <c r="N21" s="368"/>
      <c r="O21" s="425">
        <f t="shared" si="1"/>
        <v>0</v>
      </c>
      <c r="P21" s="368"/>
      <c r="Q21" s="369">
        <f t="shared" si="2"/>
        <v>0</v>
      </c>
      <c r="R21" s="368"/>
      <c r="S21" s="368"/>
      <c r="T21" s="368"/>
      <c r="U21" s="425">
        <f t="shared" si="3"/>
        <v>0</v>
      </c>
      <c r="V21" s="368"/>
      <c r="W21" s="369">
        <f t="shared" si="4"/>
        <v>0</v>
      </c>
      <c r="X21" s="370"/>
      <c r="Y21" s="370"/>
      <c r="Z21" s="433"/>
    </row>
    <row r="22" spans="1:26" ht="12.75">
      <c r="A22" s="415" t="s">
        <v>129</v>
      </c>
      <c r="B22" s="674"/>
      <c r="C22" s="678" t="s">
        <v>130</v>
      </c>
      <c r="D22" s="678"/>
      <c r="E22" s="678"/>
      <c r="F22" s="368"/>
      <c r="G22" s="368"/>
      <c r="H22" s="368">
        <v>1</v>
      </c>
      <c r="I22" s="425">
        <f t="shared" si="0"/>
        <v>1</v>
      </c>
      <c r="J22" s="426"/>
      <c r="K22" s="368">
        <v>0</v>
      </c>
      <c r="L22" s="369">
        <f t="shared" si="5"/>
        <v>1</v>
      </c>
      <c r="M22" s="368">
        <v>1</v>
      </c>
      <c r="N22" s="368"/>
      <c r="O22" s="425">
        <f t="shared" si="1"/>
        <v>1</v>
      </c>
      <c r="P22" s="368"/>
      <c r="Q22" s="369">
        <f t="shared" si="2"/>
        <v>1</v>
      </c>
      <c r="R22" s="368"/>
      <c r="S22" s="368"/>
      <c r="T22" s="368"/>
      <c r="U22" s="425">
        <f t="shared" si="3"/>
        <v>0</v>
      </c>
      <c r="V22" s="368"/>
      <c r="W22" s="369">
        <f t="shared" si="4"/>
        <v>0</v>
      </c>
      <c r="X22" s="370"/>
      <c r="Y22" s="370"/>
      <c r="Z22" s="433"/>
    </row>
    <row r="23" spans="1:26" ht="19.5" customHeight="1">
      <c r="A23" s="415" t="s">
        <v>131</v>
      </c>
      <c r="B23" s="674"/>
      <c r="C23" s="678" t="s">
        <v>132</v>
      </c>
      <c r="D23" s="678"/>
      <c r="E23" s="678"/>
      <c r="F23" s="368"/>
      <c r="G23" s="368"/>
      <c r="H23" s="368"/>
      <c r="I23" s="425">
        <f t="shared" si="0"/>
        <v>0</v>
      </c>
      <c r="J23" s="426"/>
      <c r="K23" s="368"/>
      <c r="L23" s="369">
        <f t="shared" si="5"/>
        <v>0</v>
      </c>
      <c r="M23" s="368"/>
      <c r="N23" s="368"/>
      <c r="O23" s="425">
        <f t="shared" si="1"/>
        <v>0</v>
      </c>
      <c r="P23" s="368"/>
      <c r="Q23" s="369">
        <f t="shared" si="2"/>
        <v>0</v>
      </c>
      <c r="R23" s="368"/>
      <c r="S23" s="368"/>
      <c r="T23" s="368"/>
      <c r="U23" s="425">
        <f t="shared" si="3"/>
        <v>0</v>
      </c>
      <c r="V23" s="368"/>
      <c r="W23" s="369">
        <f t="shared" si="4"/>
        <v>0</v>
      </c>
      <c r="X23" s="370"/>
      <c r="Y23" s="370"/>
      <c r="Z23" s="433"/>
    </row>
    <row r="24" spans="1:26" ht="12.75">
      <c r="A24" s="415" t="s">
        <v>133</v>
      </c>
      <c r="B24" s="674"/>
      <c r="C24" s="678" t="s">
        <v>134</v>
      </c>
      <c r="D24" s="678"/>
      <c r="E24" s="678"/>
      <c r="F24" s="368"/>
      <c r="G24" s="368"/>
      <c r="H24" s="368"/>
      <c r="I24" s="425">
        <f t="shared" si="0"/>
        <v>0</v>
      </c>
      <c r="J24" s="426"/>
      <c r="K24" s="368"/>
      <c r="L24" s="369">
        <f t="shared" si="5"/>
        <v>0</v>
      </c>
      <c r="M24" s="368"/>
      <c r="N24" s="368"/>
      <c r="O24" s="425">
        <f t="shared" si="1"/>
        <v>0</v>
      </c>
      <c r="P24" s="368"/>
      <c r="Q24" s="369">
        <f t="shared" si="2"/>
        <v>0</v>
      </c>
      <c r="R24" s="368"/>
      <c r="S24" s="368"/>
      <c r="T24" s="368"/>
      <c r="U24" s="425">
        <v>0</v>
      </c>
      <c r="V24" s="368"/>
      <c r="W24" s="369">
        <f t="shared" si="4"/>
        <v>0</v>
      </c>
      <c r="X24" s="370"/>
      <c r="Y24" s="370"/>
      <c r="Z24" s="433"/>
    </row>
    <row r="25" spans="1:26" ht="12.75">
      <c r="A25" s="415">
        <v>11</v>
      </c>
      <c r="B25" s="677" t="s">
        <v>135</v>
      </c>
      <c r="C25" s="677"/>
      <c r="D25" s="677"/>
      <c r="E25" s="677"/>
      <c r="F25" s="368"/>
      <c r="G25" s="368"/>
      <c r="H25" s="368"/>
      <c r="I25" s="425">
        <f t="shared" si="0"/>
        <v>0</v>
      </c>
      <c r="J25" s="426"/>
      <c r="K25" s="368"/>
      <c r="L25" s="369">
        <f t="shared" si="5"/>
        <v>0</v>
      </c>
      <c r="M25" s="368"/>
      <c r="N25" s="368"/>
      <c r="O25" s="425">
        <f t="shared" si="1"/>
        <v>0</v>
      </c>
      <c r="P25" s="368"/>
      <c r="Q25" s="369">
        <f t="shared" si="2"/>
        <v>0</v>
      </c>
      <c r="R25" s="368"/>
      <c r="S25" s="368"/>
      <c r="T25" s="368"/>
      <c r="U25" s="425">
        <v>0</v>
      </c>
      <c r="V25" s="368"/>
      <c r="W25" s="369">
        <f t="shared" si="4"/>
        <v>0</v>
      </c>
      <c r="X25" s="370"/>
      <c r="Y25" s="370"/>
      <c r="Z25" s="433"/>
    </row>
    <row r="26" spans="1:26" ht="12.75">
      <c r="A26" s="415">
        <v>12</v>
      </c>
      <c r="B26" s="679" t="s">
        <v>136</v>
      </c>
      <c r="C26" s="679"/>
      <c r="D26" s="679"/>
      <c r="E26" s="679"/>
      <c r="F26" s="368"/>
      <c r="G26" s="368"/>
      <c r="H26" s="368"/>
      <c r="I26" s="425">
        <f t="shared" si="0"/>
        <v>0</v>
      </c>
      <c r="J26" s="426"/>
      <c r="K26" s="368"/>
      <c r="L26" s="369">
        <f t="shared" si="5"/>
        <v>0</v>
      </c>
      <c r="M26" s="368"/>
      <c r="N26" s="368"/>
      <c r="O26" s="425">
        <f t="shared" si="1"/>
        <v>0</v>
      </c>
      <c r="P26" s="368"/>
      <c r="Q26" s="369">
        <f t="shared" si="2"/>
        <v>0</v>
      </c>
      <c r="R26" s="368"/>
      <c r="S26" s="368"/>
      <c r="T26" s="368"/>
      <c r="U26" s="425">
        <v>0</v>
      </c>
      <c r="V26" s="368"/>
      <c r="W26" s="369">
        <f t="shared" si="4"/>
        <v>0</v>
      </c>
      <c r="X26" s="370"/>
      <c r="Y26" s="370"/>
      <c r="Z26" s="433"/>
    </row>
    <row r="27" spans="1:26" ht="27.75" customHeight="1">
      <c r="A27" s="415"/>
      <c r="B27" s="676" t="s">
        <v>137</v>
      </c>
      <c r="C27" s="676"/>
      <c r="D27" s="419" t="s">
        <v>138</v>
      </c>
      <c r="E27" s="419" t="s">
        <v>139</v>
      </c>
      <c r="F27" s="368"/>
      <c r="G27" s="368"/>
      <c r="H27" s="368"/>
      <c r="I27" s="427"/>
      <c r="J27" s="427"/>
      <c r="K27" s="368"/>
      <c r="L27" s="427"/>
      <c r="M27" s="368"/>
      <c r="N27" s="368"/>
      <c r="O27" s="427"/>
      <c r="P27" s="368"/>
      <c r="Q27" s="427"/>
      <c r="R27" s="368"/>
      <c r="S27" s="368"/>
      <c r="T27" s="368"/>
      <c r="U27" s="427"/>
      <c r="V27" s="368"/>
      <c r="W27" s="427"/>
      <c r="X27" s="370"/>
      <c r="Y27" s="370"/>
      <c r="Z27" s="433"/>
    </row>
    <row r="28" spans="1:26" ht="12.75">
      <c r="A28" s="415">
        <v>13</v>
      </c>
      <c r="B28" s="416" t="s">
        <v>140</v>
      </c>
      <c r="C28" s="418"/>
      <c r="D28" s="418"/>
      <c r="E28" s="418"/>
      <c r="F28" s="368"/>
      <c r="G28" s="368"/>
      <c r="H28" s="368"/>
      <c r="I28" s="425">
        <f t="shared" si="0"/>
        <v>0</v>
      </c>
      <c r="J28" s="426"/>
      <c r="K28" s="368"/>
      <c r="L28" s="369">
        <f t="shared" si="5"/>
        <v>0</v>
      </c>
      <c r="M28" s="368"/>
      <c r="N28" s="368"/>
      <c r="O28" s="425">
        <f t="shared" si="1"/>
        <v>0</v>
      </c>
      <c r="P28" s="368"/>
      <c r="Q28" s="369">
        <f t="shared" si="2"/>
        <v>0</v>
      </c>
      <c r="R28" s="368"/>
      <c r="S28" s="368"/>
      <c r="T28" s="368"/>
      <c r="U28" s="425">
        <v>0</v>
      </c>
      <c r="V28" s="368"/>
      <c r="W28" s="369">
        <f t="shared" si="4"/>
        <v>0</v>
      </c>
      <c r="X28" s="370"/>
      <c r="Y28" s="370"/>
      <c r="Z28" s="433"/>
    </row>
    <row r="29" spans="1:26" ht="12.75" customHeight="1">
      <c r="A29" s="415">
        <v>14</v>
      </c>
      <c r="B29" s="416" t="s">
        <v>141</v>
      </c>
      <c r="C29" s="381"/>
      <c r="D29" s="381"/>
      <c r="E29" s="381"/>
      <c r="F29" s="368"/>
      <c r="G29" s="368"/>
      <c r="H29" s="368"/>
      <c r="I29" s="425">
        <f t="shared" si="0"/>
        <v>0</v>
      </c>
      <c r="J29" s="426"/>
      <c r="K29" s="368"/>
      <c r="L29" s="369">
        <f t="shared" si="5"/>
        <v>0</v>
      </c>
      <c r="M29" s="368"/>
      <c r="N29" s="368"/>
      <c r="O29" s="425">
        <f t="shared" si="1"/>
        <v>0</v>
      </c>
      <c r="P29" s="368"/>
      <c r="Q29" s="369">
        <f t="shared" si="2"/>
        <v>0</v>
      </c>
      <c r="R29" s="368"/>
      <c r="S29" s="368"/>
      <c r="T29" s="368"/>
      <c r="U29" s="425">
        <v>0</v>
      </c>
      <c r="V29" s="368"/>
      <c r="W29" s="369">
        <f t="shared" si="4"/>
        <v>0</v>
      </c>
      <c r="X29" s="370"/>
      <c r="Y29" s="370"/>
      <c r="Z29" s="433"/>
    </row>
    <row r="30" spans="1:26" ht="12.75" customHeight="1">
      <c r="A30" s="415">
        <v>15</v>
      </c>
      <c r="B30" s="416" t="s">
        <v>142</v>
      </c>
      <c r="C30" s="381"/>
      <c r="D30" s="381"/>
      <c r="E30" s="381"/>
      <c r="F30" s="368"/>
      <c r="G30" s="368"/>
      <c r="H30" s="368"/>
      <c r="I30" s="425">
        <f t="shared" si="0"/>
        <v>0</v>
      </c>
      <c r="J30" s="426"/>
      <c r="K30" s="368"/>
      <c r="L30" s="369">
        <f t="shared" si="5"/>
        <v>0</v>
      </c>
      <c r="M30" s="368"/>
      <c r="N30" s="368"/>
      <c r="O30" s="425">
        <f t="shared" si="1"/>
        <v>0</v>
      </c>
      <c r="P30" s="368"/>
      <c r="Q30" s="369">
        <f t="shared" si="2"/>
        <v>0</v>
      </c>
      <c r="R30" s="368"/>
      <c r="S30" s="368"/>
      <c r="T30" s="368"/>
      <c r="U30" s="425">
        <v>0</v>
      </c>
      <c r="V30" s="368"/>
      <c r="W30" s="369">
        <f t="shared" si="4"/>
        <v>0</v>
      </c>
      <c r="X30" s="370"/>
      <c r="Y30" s="370"/>
      <c r="Z30" s="433"/>
    </row>
    <row r="31" spans="1:26" ht="12.75" customHeight="1">
      <c r="A31" s="415">
        <v>16</v>
      </c>
      <c r="B31" s="677" t="s">
        <v>143</v>
      </c>
      <c r="C31" s="677"/>
      <c r="D31" s="677"/>
      <c r="E31" s="677"/>
      <c r="F31" s="368"/>
      <c r="G31" s="368"/>
      <c r="H31" s="368"/>
      <c r="I31" s="425">
        <f t="shared" si="0"/>
        <v>0</v>
      </c>
      <c r="J31" s="426"/>
      <c r="K31" s="368"/>
      <c r="L31" s="369">
        <f t="shared" si="5"/>
        <v>0</v>
      </c>
      <c r="M31" s="368"/>
      <c r="N31" s="368"/>
      <c r="O31" s="425">
        <f t="shared" si="1"/>
        <v>0</v>
      </c>
      <c r="P31" s="368"/>
      <c r="Q31" s="369">
        <f t="shared" si="2"/>
        <v>0</v>
      </c>
      <c r="R31" s="368"/>
      <c r="S31" s="368"/>
      <c r="T31" s="368"/>
      <c r="U31" s="425">
        <f t="shared" si="3"/>
        <v>0</v>
      </c>
      <c r="V31" s="368"/>
      <c r="W31" s="369">
        <f t="shared" si="4"/>
        <v>0</v>
      </c>
      <c r="X31" s="370"/>
      <c r="Y31" s="370"/>
      <c r="Z31" s="433"/>
    </row>
    <row r="32" spans="1:26" ht="12.75" customHeight="1">
      <c r="A32" s="366" t="s">
        <v>144</v>
      </c>
      <c r="B32" s="674" t="s">
        <v>145</v>
      </c>
      <c r="C32" s="420" t="s">
        <v>146</v>
      </c>
      <c r="D32" s="420"/>
      <c r="E32" s="420"/>
      <c r="F32" s="368"/>
      <c r="G32" s="368"/>
      <c r="H32" s="368"/>
      <c r="I32" s="425">
        <f t="shared" si="0"/>
        <v>0</v>
      </c>
      <c r="J32" s="426"/>
      <c r="K32" s="368"/>
      <c r="L32" s="369">
        <f t="shared" si="5"/>
        <v>0</v>
      </c>
      <c r="M32" s="368"/>
      <c r="N32" s="368"/>
      <c r="O32" s="425">
        <f t="shared" si="1"/>
        <v>0</v>
      </c>
      <c r="P32" s="368"/>
      <c r="Q32" s="369">
        <f t="shared" si="2"/>
        <v>0</v>
      </c>
      <c r="R32" s="368"/>
      <c r="S32" s="368"/>
      <c r="T32" s="368"/>
      <c r="U32" s="425">
        <f t="shared" si="3"/>
        <v>0</v>
      </c>
      <c r="V32" s="368"/>
      <c r="W32" s="369">
        <f t="shared" si="4"/>
        <v>0</v>
      </c>
      <c r="X32" s="370"/>
      <c r="Y32" s="370"/>
      <c r="Z32" s="433"/>
    </row>
    <row r="33" spans="1:26" ht="12.75" customHeight="1">
      <c r="A33" s="366" t="s">
        <v>147</v>
      </c>
      <c r="B33" s="674"/>
      <c r="C33" s="678" t="s">
        <v>126</v>
      </c>
      <c r="D33" s="678"/>
      <c r="E33" s="678"/>
      <c r="F33" s="368"/>
      <c r="G33" s="368"/>
      <c r="H33" s="368"/>
      <c r="I33" s="425">
        <f t="shared" si="0"/>
        <v>0</v>
      </c>
      <c r="J33" s="426"/>
      <c r="K33" s="368"/>
      <c r="L33" s="369">
        <f t="shared" si="5"/>
        <v>0</v>
      </c>
      <c r="M33" s="368"/>
      <c r="N33" s="368"/>
      <c r="O33" s="425">
        <f t="shared" si="1"/>
        <v>0</v>
      </c>
      <c r="P33" s="368"/>
      <c r="Q33" s="369">
        <f t="shared" si="2"/>
        <v>0</v>
      </c>
      <c r="R33" s="368"/>
      <c r="S33" s="368"/>
      <c r="T33" s="368"/>
      <c r="U33" s="425">
        <f t="shared" si="3"/>
        <v>0</v>
      </c>
      <c r="V33" s="368"/>
      <c r="W33" s="369">
        <f t="shared" si="4"/>
        <v>0</v>
      </c>
      <c r="X33" s="370"/>
      <c r="Y33" s="370"/>
      <c r="Z33" s="433"/>
    </row>
    <row r="34" spans="1:26" ht="12.75" customHeight="1">
      <c r="A34" s="366" t="s">
        <v>148</v>
      </c>
      <c r="B34" s="674"/>
      <c r="C34" s="678" t="s">
        <v>128</v>
      </c>
      <c r="D34" s="678"/>
      <c r="E34" s="678"/>
      <c r="F34" s="368"/>
      <c r="G34" s="368"/>
      <c r="H34" s="368"/>
      <c r="I34" s="425">
        <f t="shared" si="0"/>
        <v>0</v>
      </c>
      <c r="J34" s="426"/>
      <c r="K34" s="368"/>
      <c r="L34" s="369">
        <f t="shared" si="5"/>
        <v>0</v>
      </c>
      <c r="M34" s="368"/>
      <c r="N34" s="368"/>
      <c r="O34" s="425">
        <f t="shared" si="1"/>
        <v>0</v>
      </c>
      <c r="P34" s="368"/>
      <c r="Q34" s="369">
        <f t="shared" si="2"/>
        <v>0</v>
      </c>
      <c r="R34" s="368"/>
      <c r="S34" s="368"/>
      <c r="T34" s="368"/>
      <c r="U34" s="425">
        <f t="shared" si="3"/>
        <v>0</v>
      </c>
      <c r="V34" s="368"/>
      <c r="W34" s="369">
        <f t="shared" si="4"/>
        <v>0</v>
      </c>
      <c r="X34" s="370"/>
      <c r="Y34" s="370"/>
      <c r="Z34" s="433"/>
    </row>
    <row r="35" spans="1:26" ht="16.5" customHeight="1">
      <c r="A35" s="366" t="s">
        <v>149</v>
      </c>
      <c r="B35" s="674"/>
      <c r="C35" s="678" t="s">
        <v>130</v>
      </c>
      <c r="D35" s="678"/>
      <c r="E35" s="678"/>
      <c r="F35" s="368"/>
      <c r="G35" s="368"/>
      <c r="H35" s="368"/>
      <c r="I35" s="425">
        <f t="shared" si="0"/>
        <v>0</v>
      </c>
      <c r="J35" s="426"/>
      <c r="K35" s="368"/>
      <c r="L35" s="369">
        <f t="shared" si="5"/>
        <v>0</v>
      </c>
      <c r="M35" s="368"/>
      <c r="N35" s="368"/>
      <c r="O35" s="425">
        <f t="shared" si="1"/>
        <v>0</v>
      </c>
      <c r="P35" s="368"/>
      <c r="Q35" s="369">
        <f t="shared" si="2"/>
        <v>0</v>
      </c>
      <c r="R35" s="368"/>
      <c r="S35" s="368"/>
      <c r="T35" s="368"/>
      <c r="U35" s="425">
        <f t="shared" si="3"/>
        <v>0</v>
      </c>
      <c r="V35" s="368"/>
      <c r="W35" s="369">
        <f t="shared" si="4"/>
        <v>0</v>
      </c>
      <c r="X35" s="370"/>
      <c r="Y35" s="370"/>
      <c r="Z35" s="433"/>
    </row>
    <row r="36" spans="1:26" ht="15.75" customHeight="1">
      <c r="A36" s="672" t="s">
        <v>150</v>
      </c>
      <c r="B36" s="672"/>
      <c r="C36" s="672"/>
      <c r="D36" s="672"/>
      <c r="E36" s="672"/>
      <c r="F36" s="421">
        <f t="shared" ref="F36:Z36" si="6">SUM(F7:F35)</f>
        <v>7</v>
      </c>
      <c r="G36" s="421">
        <f t="shared" si="6"/>
        <v>2</v>
      </c>
      <c r="H36" s="421">
        <f t="shared" si="6"/>
        <v>8</v>
      </c>
      <c r="I36" s="421">
        <f t="shared" si="6"/>
        <v>17</v>
      </c>
      <c r="J36" s="421">
        <f t="shared" si="6"/>
        <v>1</v>
      </c>
      <c r="K36" s="421">
        <f t="shared" si="6"/>
        <v>18</v>
      </c>
      <c r="L36" s="377">
        <f t="shared" si="6"/>
        <v>0</v>
      </c>
      <c r="M36" s="421">
        <f t="shared" si="6"/>
        <v>28</v>
      </c>
      <c r="N36" s="421">
        <f t="shared" si="6"/>
        <v>5</v>
      </c>
      <c r="O36" s="421">
        <f t="shared" si="6"/>
        <v>33</v>
      </c>
      <c r="P36" s="421">
        <f t="shared" si="6"/>
        <v>32</v>
      </c>
      <c r="Q36" s="377">
        <f t="shared" si="6"/>
        <v>1</v>
      </c>
      <c r="R36" s="421">
        <f t="shared" si="6"/>
        <v>0</v>
      </c>
      <c r="S36" s="421">
        <f t="shared" si="6"/>
        <v>0</v>
      </c>
      <c r="T36" s="421">
        <f t="shared" si="6"/>
        <v>0</v>
      </c>
      <c r="U36" s="421">
        <f t="shared" si="6"/>
        <v>0</v>
      </c>
      <c r="V36" s="421">
        <f t="shared" si="6"/>
        <v>0</v>
      </c>
      <c r="W36" s="377">
        <f t="shared" si="6"/>
        <v>0</v>
      </c>
      <c r="X36" s="421">
        <f t="shared" si="6"/>
        <v>0</v>
      </c>
      <c r="Y36" s="421">
        <f t="shared" si="6"/>
        <v>2</v>
      </c>
      <c r="Z36" s="421">
        <f t="shared" si="6"/>
        <v>0</v>
      </c>
    </row>
    <row r="37" spans="1:26" ht="10.5" customHeight="1">
      <c r="A37" s="365" t="s">
        <v>151</v>
      </c>
    </row>
    <row r="38" spans="1:26">
      <c r="A38" s="358" t="s">
        <v>152</v>
      </c>
    </row>
    <row r="39" spans="1:26" ht="12.75">
      <c r="C39" s="422"/>
      <c r="D39" s="422"/>
      <c r="E39" s="422"/>
      <c r="F39" s="423"/>
      <c r="G39" s="423"/>
      <c r="H39" s="423"/>
      <c r="I39" s="429"/>
      <c r="J39" s="429"/>
      <c r="K39" s="423"/>
      <c r="L39" s="423"/>
      <c r="X39" s="134"/>
    </row>
  </sheetData>
  <sheetProtection formatCells="0" formatColumns="0" formatRows="0" insertColumns="0" insertRows="0"/>
  <mergeCells count="39"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C18:E18"/>
    <mergeCell ref="C19:E19"/>
    <mergeCell ref="C20:E20"/>
    <mergeCell ref="C21:E21"/>
    <mergeCell ref="A36:E36"/>
    <mergeCell ref="A4:A6"/>
    <mergeCell ref="B18:B24"/>
    <mergeCell ref="B32:B35"/>
    <mergeCell ref="J5:J6"/>
    <mergeCell ref="B4:E6"/>
    <mergeCell ref="B27:C27"/>
    <mergeCell ref="B31:E31"/>
    <mergeCell ref="C33:E33"/>
    <mergeCell ref="C34:E34"/>
    <mergeCell ref="C35:E35"/>
    <mergeCell ref="C22:E22"/>
    <mergeCell ref="C23:E23"/>
    <mergeCell ref="C24:E24"/>
    <mergeCell ref="B25:E25"/>
    <mergeCell ref="B26:E26"/>
  </mergeCells>
  <pageMargins left="0.23622047244094499" right="0.23622047244094499" top="0.23622047244094499" bottom="0.23622047244094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4" sqref="N4:P5"/>
    </sheetView>
  </sheetViews>
  <sheetFormatPr defaultColWidth="9.140625" defaultRowHeight="12.75"/>
  <cols>
    <col min="1" max="1" width="23.140625" style="384" customWidth="1"/>
    <col min="2" max="3" width="6.5703125" style="384" customWidth="1"/>
    <col min="4" max="4" width="6.7109375" style="384" customWidth="1"/>
    <col min="5" max="5" width="6.28515625" style="384" customWidth="1"/>
    <col min="6" max="6" width="8.28515625" style="384" customWidth="1"/>
    <col min="7" max="7" width="6.28515625" style="384" customWidth="1"/>
    <col min="8" max="8" width="8" style="384" customWidth="1"/>
    <col min="9" max="10" width="7.5703125" style="384" customWidth="1"/>
    <col min="11" max="11" width="7.7109375" style="384" customWidth="1"/>
    <col min="12" max="12" width="7" style="384" customWidth="1"/>
    <col min="13" max="13" width="6.42578125" style="384" customWidth="1"/>
    <col min="14" max="14" width="7" style="384" customWidth="1"/>
    <col min="15" max="15" width="8" style="384" customWidth="1"/>
    <col min="16" max="16" width="7.85546875" style="384" customWidth="1"/>
    <col min="17" max="16384" width="9.140625" style="384"/>
  </cols>
  <sheetData>
    <row r="1" spans="1:16" ht="16.5" customHeight="1">
      <c r="A1" s="481" t="s">
        <v>2033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</row>
    <row r="2" spans="1:16" ht="15" customHeight="1">
      <c r="A2" s="360" t="s">
        <v>153</v>
      </c>
      <c r="D2" s="361" t="s">
        <v>1821</v>
      </c>
      <c r="E2" s="361"/>
      <c r="F2" s="361"/>
      <c r="G2" s="361"/>
      <c r="M2" s="395"/>
    </row>
    <row r="3" spans="1:16" ht="16.5" customHeight="1">
      <c r="J3" s="408"/>
      <c r="K3" s="408"/>
      <c r="L3" s="408"/>
      <c r="P3" s="395" t="s">
        <v>154</v>
      </c>
    </row>
    <row r="4" spans="1:16" ht="18.75" customHeight="1">
      <c r="A4" s="692" t="s">
        <v>155</v>
      </c>
      <c r="B4" s="682" t="s">
        <v>87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75" t="s">
        <v>88</v>
      </c>
      <c r="O4" s="675"/>
      <c r="P4" s="675"/>
    </row>
    <row r="5" spans="1:16" ht="22.5" customHeight="1">
      <c r="A5" s="692"/>
      <c r="B5" s="690" t="s">
        <v>156</v>
      </c>
      <c r="C5" s="690"/>
      <c r="D5" s="690"/>
      <c r="E5" s="690"/>
      <c r="F5" s="691" t="s">
        <v>91</v>
      </c>
      <c r="G5" s="690" t="s">
        <v>92</v>
      </c>
      <c r="H5" s="691" t="s">
        <v>157</v>
      </c>
      <c r="I5" s="691" t="s">
        <v>158</v>
      </c>
      <c r="J5" s="691" t="s">
        <v>91</v>
      </c>
      <c r="K5" s="691"/>
      <c r="L5" s="691" t="s">
        <v>159</v>
      </c>
      <c r="M5" s="691" t="s">
        <v>160</v>
      </c>
      <c r="N5" s="675"/>
      <c r="O5" s="675"/>
      <c r="P5" s="675"/>
    </row>
    <row r="6" spans="1:16" ht="56.25">
      <c r="A6" s="692"/>
      <c r="B6" s="398" t="s">
        <v>156</v>
      </c>
      <c r="C6" s="398" t="s">
        <v>96</v>
      </c>
      <c r="D6" s="398" t="s">
        <v>97</v>
      </c>
      <c r="E6" s="398" t="s">
        <v>98</v>
      </c>
      <c r="F6" s="691"/>
      <c r="G6" s="690"/>
      <c r="H6" s="691"/>
      <c r="I6" s="691"/>
      <c r="J6" s="398" t="s">
        <v>157</v>
      </c>
      <c r="K6" s="398" t="s">
        <v>158</v>
      </c>
      <c r="L6" s="691"/>
      <c r="M6" s="691"/>
      <c r="N6" s="398" t="s">
        <v>156</v>
      </c>
      <c r="O6" s="398" t="s">
        <v>157</v>
      </c>
      <c r="P6" s="398" t="s">
        <v>158</v>
      </c>
    </row>
    <row r="7" spans="1:16" ht="30" customHeight="1">
      <c r="A7" s="397" t="s">
        <v>161</v>
      </c>
      <c r="B7" s="399"/>
      <c r="C7" s="399"/>
      <c r="D7" s="399">
        <v>2</v>
      </c>
      <c r="E7" s="400">
        <f>SUM(B7:D7)</f>
        <v>2</v>
      </c>
      <c r="F7" s="399">
        <v>2</v>
      </c>
      <c r="G7" s="401">
        <f>E7-F7</f>
        <v>0</v>
      </c>
      <c r="H7" s="399">
        <v>2</v>
      </c>
      <c r="I7" s="399"/>
      <c r="J7" s="409">
        <v>2</v>
      </c>
      <c r="K7" s="409"/>
      <c r="L7" s="410">
        <f>H7-J7</f>
        <v>0</v>
      </c>
      <c r="M7" s="410">
        <f>I7-K7</f>
        <v>0</v>
      </c>
      <c r="N7" s="399"/>
      <c r="O7" s="399"/>
      <c r="P7" s="411"/>
    </row>
    <row r="8" spans="1:16" ht="15">
      <c r="A8" s="402" t="s">
        <v>162</v>
      </c>
      <c r="B8" s="399"/>
      <c r="C8" s="399"/>
      <c r="D8" s="399"/>
      <c r="E8" s="400">
        <f t="shared" ref="E8:E15" si="0">SUM(B8:D8)</f>
        <v>0</v>
      </c>
      <c r="F8" s="399"/>
      <c r="G8" s="401">
        <f t="shared" ref="G8:G14" si="1">E8-F8</f>
        <v>0</v>
      </c>
      <c r="H8" s="399"/>
      <c r="I8" s="399"/>
      <c r="J8" s="409"/>
      <c r="K8" s="409"/>
      <c r="L8" s="410">
        <f t="shared" ref="L8:L14" si="2">H8-J8</f>
        <v>0</v>
      </c>
      <c r="M8" s="410">
        <v>0</v>
      </c>
      <c r="N8" s="399"/>
      <c r="O8" s="399"/>
      <c r="P8" s="411"/>
    </row>
    <row r="9" spans="1:16" ht="15">
      <c r="A9" s="402" t="s">
        <v>163</v>
      </c>
      <c r="B9" s="399">
        <v>1</v>
      </c>
      <c r="C9" s="399"/>
      <c r="D9" s="399"/>
      <c r="E9" s="400">
        <f t="shared" si="0"/>
        <v>1</v>
      </c>
      <c r="F9" s="399">
        <v>1</v>
      </c>
      <c r="G9" s="401">
        <f t="shared" si="1"/>
        <v>0</v>
      </c>
      <c r="H9" s="399">
        <v>1</v>
      </c>
      <c r="I9" s="399"/>
      <c r="J9" s="409">
        <v>1</v>
      </c>
      <c r="K9" s="409"/>
      <c r="L9" s="410">
        <f t="shared" si="2"/>
        <v>0</v>
      </c>
      <c r="M9" s="410">
        <v>0</v>
      </c>
      <c r="N9" s="399"/>
      <c r="O9" s="399"/>
      <c r="P9" s="411"/>
    </row>
    <row r="10" spans="1:16" ht="15">
      <c r="A10" s="402" t="s">
        <v>164</v>
      </c>
      <c r="B10" s="399"/>
      <c r="C10" s="399"/>
      <c r="D10" s="399"/>
      <c r="E10" s="400">
        <f t="shared" si="0"/>
        <v>0</v>
      </c>
      <c r="F10" s="399"/>
      <c r="G10" s="401">
        <f t="shared" si="1"/>
        <v>0</v>
      </c>
      <c r="H10" s="399"/>
      <c r="I10" s="399"/>
      <c r="J10" s="409"/>
      <c r="K10" s="409"/>
      <c r="L10" s="410">
        <f t="shared" si="2"/>
        <v>0</v>
      </c>
      <c r="M10" s="410">
        <v>0</v>
      </c>
      <c r="N10" s="399"/>
      <c r="O10" s="399"/>
      <c r="P10" s="411"/>
    </row>
    <row r="11" spans="1:16" ht="25.5">
      <c r="A11" s="402" t="s">
        <v>165</v>
      </c>
      <c r="B11" s="399"/>
      <c r="C11" s="399"/>
      <c r="D11" s="399"/>
      <c r="E11" s="400">
        <f t="shared" si="0"/>
        <v>0</v>
      </c>
      <c r="F11" s="399"/>
      <c r="G11" s="401">
        <f t="shared" si="1"/>
        <v>0</v>
      </c>
      <c r="H11" s="399"/>
      <c r="I11" s="399"/>
      <c r="J11" s="409"/>
      <c r="K11" s="409"/>
      <c r="L11" s="410">
        <f t="shared" si="2"/>
        <v>0</v>
      </c>
      <c r="M11" s="410">
        <v>0</v>
      </c>
      <c r="N11" s="399"/>
      <c r="O11" s="399"/>
      <c r="P11" s="411"/>
    </row>
    <row r="12" spans="1:16" ht="25.5">
      <c r="A12" s="402" t="s">
        <v>166</v>
      </c>
      <c r="B12" s="399"/>
      <c r="C12" s="399"/>
      <c r="D12" s="399"/>
      <c r="E12" s="400">
        <f t="shared" si="0"/>
        <v>0</v>
      </c>
      <c r="F12" s="399"/>
      <c r="G12" s="401">
        <f t="shared" si="1"/>
        <v>0</v>
      </c>
      <c r="H12" s="399"/>
      <c r="I12" s="399"/>
      <c r="J12" s="409"/>
      <c r="K12" s="409"/>
      <c r="L12" s="410">
        <f t="shared" si="2"/>
        <v>0</v>
      </c>
      <c r="M12" s="410">
        <v>0</v>
      </c>
      <c r="N12" s="399"/>
      <c r="O12" s="399"/>
      <c r="P12" s="411"/>
    </row>
    <row r="13" spans="1:16" ht="15">
      <c r="A13" s="402" t="s">
        <v>167</v>
      </c>
      <c r="B13" s="399"/>
      <c r="C13" s="399"/>
      <c r="D13" s="399"/>
      <c r="E13" s="400">
        <f t="shared" si="0"/>
        <v>0</v>
      </c>
      <c r="F13" s="399"/>
      <c r="G13" s="401">
        <f t="shared" si="1"/>
        <v>0</v>
      </c>
      <c r="H13" s="399"/>
      <c r="I13" s="399"/>
      <c r="J13" s="409"/>
      <c r="K13" s="409"/>
      <c r="L13" s="410">
        <f t="shared" si="2"/>
        <v>0</v>
      </c>
      <c r="M13" s="410">
        <v>0</v>
      </c>
      <c r="N13" s="399"/>
      <c r="O13" s="399"/>
      <c r="P13" s="411"/>
    </row>
    <row r="14" spans="1:16" ht="15">
      <c r="A14" s="403" t="s">
        <v>118</v>
      </c>
      <c r="B14" s="399"/>
      <c r="C14" s="399"/>
      <c r="D14" s="399"/>
      <c r="E14" s="400">
        <f t="shared" si="0"/>
        <v>0</v>
      </c>
      <c r="F14" s="399"/>
      <c r="G14" s="401">
        <f t="shared" si="1"/>
        <v>0</v>
      </c>
      <c r="H14" s="399"/>
      <c r="I14" s="399"/>
      <c r="J14" s="409"/>
      <c r="K14" s="409"/>
      <c r="L14" s="410">
        <f t="shared" si="2"/>
        <v>0</v>
      </c>
      <c r="M14" s="410">
        <v>0</v>
      </c>
      <c r="N14" s="399"/>
      <c r="O14" s="399"/>
      <c r="P14" s="411"/>
    </row>
    <row r="15" spans="1:16" ht="14.25">
      <c r="A15" s="404" t="s">
        <v>168</v>
      </c>
      <c r="B15" s="405">
        <f>SUM(B7:B14)</f>
        <v>1</v>
      </c>
      <c r="C15" s="405">
        <f>SUM(C7:C14)</f>
        <v>0</v>
      </c>
      <c r="D15" s="405">
        <f>SUM(D7:D14)</f>
        <v>2</v>
      </c>
      <c r="E15" s="406">
        <f t="shared" si="0"/>
        <v>3</v>
      </c>
      <c r="F15" s="405">
        <f t="shared" ref="F15:P15" si="3">SUM(F7:F14)</f>
        <v>3</v>
      </c>
      <c r="G15" s="407">
        <f t="shared" si="3"/>
        <v>0</v>
      </c>
      <c r="H15" s="405">
        <f t="shared" si="3"/>
        <v>3</v>
      </c>
      <c r="I15" s="405">
        <f t="shared" si="3"/>
        <v>0</v>
      </c>
      <c r="J15" s="405">
        <f t="shared" si="3"/>
        <v>3</v>
      </c>
      <c r="K15" s="405">
        <f t="shared" si="3"/>
        <v>0</v>
      </c>
      <c r="L15" s="412">
        <f t="shared" si="3"/>
        <v>0</v>
      </c>
      <c r="M15" s="412">
        <f t="shared" si="3"/>
        <v>0</v>
      </c>
      <c r="N15" s="405">
        <f t="shared" si="3"/>
        <v>0</v>
      </c>
      <c r="O15" s="405">
        <f t="shared" si="3"/>
        <v>0</v>
      </c>
      <c r="P15" s="405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XFD1"/>
    </sheetView>
  </sheetViews>
  <sheetFormatPr defaultColWidth="9.140625" defaultRowHeight="12.75"/>
  <cols>
    <col min="1" max="1" width="28.42578125" style="382" customWidth="1"/>
    <col min="2" max="2" width="9.28515625" style="382" customWidth="1"/>
    <col min="3" max="3" width="7.7109375" style="382" customWidth="1"/>
    <col min="4" max="4" width="5.42578125" style="382" customWidth="1"/>
    <col min="5" max="5" width="5.5703125" style="382" customWidth="1"/>
    <col min="6" max="6" width="7.42578125" style="382" customWidth="1"/>
    <col min="7" max="7" width="5" style="382" customWidth="1"/>
    <col min="8" max="8" width="5.42578125" style="382" customWidth="1"/>
    <col min="9" max="9" width="7" style="382" customWidth="1"/>
    <col min="10" max="11" width="5.42578125" style="382" customWidth="1"/>
    <col min="12" max="12" width="7.42578125" style="382" customWidth="1"/>
    <col min="13" max="13" width="4.5703125" style="383" customWidth="1"/>
    <col min="14" max="14" width="5.42578125" style="384" customWidth="1"/>
    <col min="15" max="16384" width="9.140625" style="384"/>
  </cols>
  <sheetData>
    <row r="1" spans="1:14" s="484" customFormat="1" ht="15">
      <c r="A1" s="482" t="s">
        <v>1804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2"/>
    </row>
    <row r="2" spans="1:14" ht="18" customHeight="1">
      <c r="A2" s="360" t="s">
        <v>83</v>
      </c>
      <c r="B2" s="361"/>
      <c r="C2" s="361"/>
      <c r="D2" s="361"/>
      <c r="E2" s="361"/>
      <c r="F2" s="361"/>
      <c r="G2" s="361"/>
      <c r="H2" s="385"/>
      <c r="I2" s="385"/>
      <c r="J2" s="385"/>
      <c r="K2" s="385"/>
      <c r="L2" s="385"/>
      <c r="M2" s="385"/>
    </row>
    <row r="3" spans="1:14" ht="13.5" customHeight="1">
      <c r="N3" s="395" t="s">
        <v>169</v>
      </c>
    </row>
    <row r="4" spans="1:14" ht="12.75" customHeight="1">
      <c r="A4" s="693" t="s">
        <v>170</v>
      </c>
      <c r="B4" s="693" t="s">
        <v>171</v>
      </c>
      <c r="C4" s="693" t="s">
        <v>172</v>
      </c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4" ht="12.75" customHeight="1">
      <c r="A5" s="693"/>
      <c r="B5" s="693"/>
      <c r="C5" s="693" t="s">
        <v>173</v>
      </c>
      <c r="D5" s="693"/>
      <c r="E5" s="693"/>
      <c r="F5" s="693"/>
      <c r="G5" s="693"/>
      <c r="H5" s="693"/>
      <c r="I5" s="693" t="s">
        <v>174</v>
      </c>
      <c r="J5" s="693"/>
      <c r="K5" s="693"/>
      <c r="L5" s="693"/>
      <c r="M5" s="693"/>
      <c r="N5" s="693"/>
    </row>
    <row r="6" spans="1:14" ht="52.5">
      <c r="A6" s="693"/>
      <c r="B6" s="693"/>
      <c r="C6" s="386" t="s">
        <v>175</v>
      </c>
      <c r="D6" s="386" t="s">
        <v>91</v>
      </c>
      <c r="E6" s="386" t="s">
        <v>92</v>
      </c>
      <c r="F6" s="386" t="s">
        <v>176</v>
      </c>
      <c r="G6" s="386" t="s">
        <v>91</v>
      </c>
      <c r="H6" s="386" t="s">
        <v>101</v>
      </c>
      <c r="I6" s="386" t="s">
        <v>177</v>
      </c>
      <c r="J6" s="386" t="s">
        <v>91</v>
      </c>
      <c r="K6" s="386" t="s">
        <v>101</v>
      </c>
      <c r="L6" s="386" t="s">
        <v>178</v>
      </c>
      <c r="M6" s="386" t="s">
        <v>91</v>
      </c>
      <c r="N6" s="386" t="s">
        <v>101</v>
      </c>
    </row>
    <row r="7" spans="1:14">
      <c r="A7" s="387"/>
      <c r="B7" s="387"/>
      <c r="C7" s="388"/>
      <c r="D7" s="389"/>
      <c r="E7" s="390">
        <f t="shared" ref="E7:E27" si="0">C7-D7</f>
        <v>0</v>
      </c>
      <c r="F7" s="388"/>
      <c r="G7" s="389"/>
      <c r="H7" s="390">
        <f t="shared" ref="H7:H27" si="1">F7-G7</f>
        <v>0</v>
      </c>
      <c r="I7" s="388"/>
      <c r="J7" s="389"/>
      <c r="K7" s="390">
        <f t="shared" ref="K7:K27" si="2">I7-J7</f>
        <v>0</v>
      </c>
      <c r="L7" s="388"/>
      <c r="M7" s="389"/>
      <c r="N7" s="390">
        <f t="shared" ref="N7:N27" si="3">L7-M7</f>
        <v>0</v>
      </c>
    </row>
    <row r="8" spans="1:14">
      <c r="A8" s="387"/>
      <c r="B8" s="387"/>
      <c r="C8" s="388"/>
      <c r="D8" s="389"/>
      <c r="E8" s="390">
        <f t="shared" si="0"/>
        <v>0</v>
      </c>
      <c r="F8" s="388"/>
      <c r="G8" s="389"/>
      <c r="H8" s="390">
        <f t="shared" si="1"/>
        <v>0</v>
      </c>
      <c r="I8" s="388"/>
      <c r="J8" s="389"/>
      <c r="K8" s="390">
        <f t="shared" si="2"/>
        <v>0</v>
      </c>
      <c r="L8" s="388"/>
      <c r="M8" s="389"/>
      <c r="N8" s="390">
        <f t="shared" si="3"/>
        <v>0</v>
      </c>
    </row>
    <row r="9" spans="1:14">
      <c r="A9" s="387"/>
      <c r="B9" s="387"/>
      <c r="C9" s="388"/>
      <c r="D9" s="389"/>
      <c r="E9" s="390">
        <f t="shared" si="0"/>
        <v>0</v>
      </c>
      <c r="F9" s="388"/>
      <c r="G9" s="389"/>
      <c r="H9" s="390">
        <f t="shared" si="1"/>
        <v>0</v>
      </c>
      <c r="I9" s="388"/>
      <c r="J9" s="389"/>
      <c r="K9" s="390">
        <f t="shared" si="2"/>
        <v>0</v>
      </c>
      <c r="L9" s="388"/>
      <c r="M9" s="389"/>
      <c r="N9" s="390">
        <f t="shared" si="3"/>
        <v>0</v>
      </c>
    </row>
    <row r="10" spans="1:14">
      <c r="A10" s="387"/>
      <c r="B10" s="387"/>
      <c r="C10" s="388"/>
      <c r="D10" s="389"/>
      <c r="E10" s="390">
        <f t="shared" si="0"/>
        <v>0</v>
      </c>
      <c r="F10" s="388"/>
      <c r="G10" s="389"/>
      <c r="H10" s="390">
        <f t="shared" si="1"/>
        <v>0</v>
      </c>
      <c r="I10" s="388"/>
      <c r="J10" s="389"/>
      <c r="K10" s="390">
        <f t="shared" si="2"/>
        <v>0</v>
      </c>
      <c r="L10" s="388"/>
      <c r="M10" s="389"/>
      <c r="N10" s="390">
        <f t="shared" si="3"/>
        <v>0</v>
      </c>
    </row>
    <row r="11" spans="1:14">
      <c r="A11" s="387"/>
      <c r="B11" s="387"/>
      <c r="C11" s="388"/>
      <c r="D11" s="389"/>
      <c r="E11" s="390">
        <f t="shared" si="0"/>
        <v>0</v>
      </c>
      <c r="F11" s="388"/>
      <c r="G11" s="389"/>
      <c r="H11" s="390">
        <f t="shared" si="1"/>
        <v>0</v>
      </c>
      <c r="I11" s="388"/>
      <c r="J11" s="389"/>
      <c r="K11" s="390">
        <f t="shared" si="2"/>
        <v>0</v>
      </c>
      <c r="L11" s="388"/>
      <c r="M11" s="389"/>
      <c r="N11" s="390">
        <f t="shared" si="3"/>
        <v>0</v>
      </c>
    </row>
    <row r="12" spans="1:14">
      <c r="A12" s="387"/>
      <c r="B12" s="387"/>
      <c r="C12" s="388"/>
      <c r="D12" s="389"/>
      <c r="E12" s="390">
        <f t="shared" si="0"/>
        <v>0</v>
      </c>
      <c r="F12" s="388"/>
      <c r="G12" s="389"/>
      <c r="H12" s="390">
        <f t="shared" si="1"/>
        <v>0</v>
      </c>
      <c r="I12" s="388"/>
      <c r="J12" s="389"/>
      <c r="K12" s="390">
        <f t="shared" si="2"/>
        <v>0</v>
      </c>
      <c r="L12" s="388"/>
      <c r="M12" s="389"/>
      <c r="N12" s="390">
        <f t="shared" si="3"/>
        <v>0</v>
      </c>
    </row>
    <row r="13" spans="1:14">
      <c r="A13" s="387"/>
      <c r="B13" s="387"/>
      <c r="C13" s="388"/>
      <c r="D13" s="389"/>
      <c r="E13" s="390">
        <f t="shared" si="0"/>
        <v>0</v>
      </c>
      <c r="F13" s="388"/>
      <c r="G13" s="389"/>
      <c r="H13" s="390">
        <f t="shared" si="1"/>
        <v>0</v>
      </c>
      <c r="I13" s="388"/>
      <c r="J13" s="389"/>
      <c r="K13" s="390">
        <f t="shared" si="2"/>
        <v>0</v>
      </c>
      <c r="L13" s="388"/>
      <c r="M13" s="389"/>
      <c r="N13" s="390">
        <f t="shared" si="3"/>
        <v>0</v>
      </c>
    </row>
    <row r="14" spans="1:14">
      <c r="A14" s="387"/>
      <c r="B14" s="387"/>
      <c r="C14" s="388"/>
      <c r="D14" s="389"/>
      <c r="E14" s="390">
        <f t="shared" si="0"/>
        <v>0</v>
      </c>
      <c r="F14" s="388"/>
      <c r="G14" s="389"/>
      <c r="H14" s="390">
        <f t="shared" si="1"/>
        <v>0</v>
      </c>
      <c r="I14" s="388"/>
      <c r="J14" s="389"/>
      <c r="K14" s="390">
        <f t="shared" si="2"/>
        <v>0</v>
      </c>
      <c r="L14" s="388"/>
      <c r="M14" s="389"/>
      <c r="N14" s="390">
        <f t="shared" si="3"/>
        <v>0</v>
      </c>
    </row>
    <row r="15" spans="1:14">
      <c r="A15" s="387"/>
      <c r="B15" s="387"/>
      <c r="C15" s="388"/>
      <c r="D15" s="389"/>
      <c r="E15" s="390">
        <f t="shared" si="0"/>
        <v>0</v>
      </c>
      <c r="F15" s="388"/>
      <c r="G15" s="389"/>
      <c r="H15" s="390">
        <f t="shared" si="1"/>
        <v>0</v>
      </c>
      <c r="I15" s="388"/>
      <c r="J15" s="389"/>
      <c r="K15" s="390">
        <f t="shared" si="2"/>
        <v>0</v>
      </c>
      <c r="L15" s="388"/>
      <c r="M15" s="389"/>
      <c r="N15" s="390">
        <f t="shared" si="3"/>
        <v>0</v>
      </c>
    </row>
    <row r="16" spans="1:14">
      <c r="A16" s="387"/>
      <c r="B16" s="387"/>
      <c r="C16" s="388"/>
      <c r="D16" s="389"/>
      <c r="E16" s="390">
        <f t="shared" si="0"/>
        <v>0</v>
      </c>
      <c r="F16" s="388"/>
      <c r="G16" s="389"/>
      <c r="H16" s="390">
        <f t="shared" si="1"/>
        <v>0</v>
      </c>
      <c r="I16" s="388"/>
      <c r="J16" s="389"/>
      <c r="K16" s="390">
        <f t="shared" si="2"/>
        <v>0</v>
      </c>
      <c r="L16" s="388"/>
      <c r="M16" s="389"/>
      <c r="N16" s="390">
        <f t="shared" si="3"/>
        <v>0</v>
      </c>
    </row>
    <row r="17" spans="1:14">
      <c r="A17" s="387"/>
      <c r="B17" s="387"/>
      <c r="C17" s="388"/>
      <c r="D17" s="389"/>
      <c r="E17" s="390">
        <f t="shared" si="0"/>
        <v>0</v>
      </c>
      <c r="F17" s="388"/>
      <c r="G17" s="389"/>
      <c r="H17" s="390">
        <f t="shared" si="1"/>
        <v>0</v>
      </c>
      <c r="I17" s="388"/>
      <c r="J17" s="389"/>
      <c r="K17" s="390">
        <f t="shared" si="2"/>
        <v>0</v>
      </c>
      <c r="L17" s="388"/>
      <c r="M17" s="389"/>
      <c r="N17" s="390">
        <f t="shared" si="3"/>
        <v>0</v>
      </c>
    </row>
    <row r="18" spans="1:14">
      <c r="A18" s="387"/>
      <c r="B18" s="387"/>
      <c r="C18" s="388"/>
      <c r="D18" s="389"/>
      <c r="E18" s="390">
        <f t="shared" si="0"/>
        <v>0</v>
      </c>
      <c r="F18" s="388"/>
      <c r="G18" s="389"/>
      <c r="H18" s="390">
        <f t="shared" si="1"/>
        <v>0</v>
      </c>
      <c r="I18" s="388"/>
      <c r="J18" s="389"/>
      <c r="K18" s="390">
        <f t="shared" si="2"/>
        <v>0</v>
      </c>
      <c r="L18" s="388"/>
      <c r="M18" s="389"/>
      <c r="N18" s="390">
        <f t="shared" si="3"/>
        <v>0</v>
      </c>
    </row>
    <row r="19" spans="1:14">
      <c r="A19" s="387"/>
      <c r="B19" s="387"/>
      <c r="C19" s="388"/>
      <c r="D19" s="389"/>
      <c r="E19" s="390">
        <f t="shared" si="0"/>
        <v>0</v>
      </c>
      <c r="F19" s="388"/>
      <c r="G19" s="389"/>
      <c r="H19" s="390">
        <f t="shared" si="1"/>
        <v>0</v>
      </c>
      <c r="I19" s="388"/>
      <c r="J19" s="389"/>
      <c r="K19" s="390">
        <f t="shared" si="2"/>
        <v>0</v>
      </c>
      <c r="L19" s="388"/>
      <c r="M19" s="389"/>
      <c r="N19" s="390">
        <f t="shared" si="3"/>
        <v>0</v>
      </c>
    </row>
    <row r="20" spans="1:14">
      <c r="A20" s="387"/>
      <c r="B20" s="387"/>
      <c r="C20" s="388"/>
      <c r="D20" s="389"/>
      <c r="E20" s="390">
        <f t="shared" si="0"/>
        <v>0</v>
      </c>
      <c r="F20" s="388"/>
      <c r="G20" s="389"/>
      <c r="H20" s="390">
        <f t="shared" si="1"/>
        <v>0</v>
      </c>
      <c r="I20" s="388"/>
      <c r="J20" s="389"/>
      <c r="K20" s="390">
        <f t="shared" si="2"/>
        <v>0</v>
      </c>
      <c r="L20" s="388"/>
      <c r="M20" s="389"/>
      <c r="N20" s="390">
        <f t="shared" si="3"/>
        <v>0</v>
      </c>
    </row>
    <row r="21" spans="1:14">
      <c r="A21" s="387"/>
      <c r="B21" s="387"/>
      <c r="C21" s="388"/>
      <c r="D21" s="389"/>
      <c r="E21" s="390">
        <f t="shared" si="0"/>
        <v>0</v>
      </c>
      <c r="F21" s="388"/>
      <c r="G21" s="389"/>
      <c r="H21" s="390">
        <f t="shared" si="1"/>
        <v>0</v>
      </c>
      <c r="I21" s="388"/>
      <c r="J21" s="389"/>
      <c r="K21" s="390">
        <f t="shared" si="2"/>
        <v>0</v>
      </c>
      <c r="L21" s="388"/>
      <c r="M21" s="389"/>
      <c r="N21" s="390">
        <f t="shared" si="3"/>
        <v>0</v>
      </c>
    </row>
    <row r="22" spans="1:14">
      <c r="A22" s="387"/>
      <c r="B22" s="387"/>
      <c r="C22" s="388"/>
      <c r="D22" s="389"/>
      <c r="E22" s="390">
        <f t="shared" si="0"/>
        <v>0</v>
      </c>
      <c r="F22" s="388"/>
      <c r="G22" s="389"/>
      <c r="H22" s="390">
        <f t="shared" si="1"/>
        <v>0</v>
      </c>
      <c r="I22" s="388"/>
      <c r="J22" s="389"/>
      <c r="K22" s="390">
        <f t="shared" si="2"/>
        <v>0</v>
      </c>
      <c r="L22" s="388"/>
      <c r="M22" s="389"/>
      <c r="N22" s="390">
        <f t="shared" si="3"/>
        <v>0</v>
      </c>
    </row>
    <row r="23" spans="1:14">
      <c r="A23" s="387"/>
      <c r="B23" s="387"/>
      <c r="C23" s="388"/>
      <c r="D23" s="389"/>
      <c r="E23" s="390">
        <f t="shared" si="0"/>
        <v>0</v>
      </c>
      <c r="F23" s="388"/>
      <c r="G23" s="389"/>
      <c r="H23" s="390">
        <f t="shared" si="1"/>
        <v>0</v>
      </c>
      <c r="I23" s="388"/>
      <c r="J23" s="389"/>
      <c r="K23" s="390">
        <f t="shared" si="2"/>
        <v>0</v>
      </c>
      <c r="L23" s="388"/>
      <c r="M23" s="389"/>
      <c r="N23" s="390">
        <f t="shared" si="3"/>
        <v>0</v>
      </c>
    </row>
    <row r="24" spans="1:14">
      <c r="A24" s="387"/>
      <c r="B24" s="387"/>
      <c r="C24" s="388"/>
      <c r="D24" s="389"/>
      <c r="E24" s="390">
        <f t="shared" si="0"/>
        <v>0</v>
      </c>
      <c r="F24" s="388"/>
      <c r="G24" s="389"/>
      <c r="H24" s="390">
        <f t="shared" si="1"/>
        <v>0</v>
      </c>
      <c r="I24" s="388"/>
      <c r="J24" s="389"/>
      <c r="K24" s="390">
        <f t="shared" si="2"/>
        <v>0</v>
      </c>
      <c r="L24" s="388"/>
      <c r="M24" s="389"/>
      <c r="N24" s="390">
        <f t="shared" si="3"/>
        <v>0</v>
      </c>
    </row>
    <row r="25" spans="1:14">
      <c r="A25" s="387"/>
      <c r="B25" s="387"/>
      <c r="C25" s="388"/>
      <c r="D25" s="389"/>
      <c r="E25" s="390">
        <f t="shared" si="0"/>
        <v>0</v>
      </c>
      <c r="F25" s="388"/>
      <c r="G25" s="389"/>
      <c r="H25" s="390">
        <f t="shared" si="1"/>
        <v>0</v>
      </c>
      <c r="I25" s="388"/>
      <c r="J25" s="389"/>
      <c r="K25" s="390">
        <f t="shared" si="2"/>
        <v>0</v>
      </c>
      <c r="L25" s="388"/>
      <c r="M25" s="389"/>
      <c r="N25" s="390">
        <f t="shared" si="3"/>
        <v>0</v>
      </c>
    </row>
    <row r="26" spans="1:14">
      <c r="A26" s="387"/>
      <c r="B26" s="387"/>
      <c r="C26" s="388"/>
      <c r="D26" s="389"/>
      <c r="E26" s="390">
        <f t="shared" si="0"/>
        <v>0</v>
      </c>
      <c r="F26" s="388"/>
      <c r="G26" s="389"/>
      <c r="H26" s="390">
        <f t="shared" si="1"/>
        <v>0</v>
      </c>
      <c r="I26" s="388"/>
      <c r="J26" s="389"/>
      <c r="K26" s="390">
        <f t="shared" si="2"/>
        <v>0</v>
      </c>
      <c r="L26" s="388"/>
      <c r="M26" s="389"/>
      <c r="N26" s="390">
        <f t="shared" si="3"/>
        <v>0</v>
      </c>
    </row>
    <row r="27" spans="1:14">
      <c r="A27" s="387"/>
      <c r="B27" s="387"/>
      <c r="C27" s="388"/>
      <c r="D27" s="389"/>
      <c r="E27" s="390">
        <f t="shared" si="0"/>
        <v>0</v>
      </c>
      <c r="F27" s="388"/>
      <c r="G27" s="389"/>
      <c r="H27" s="390">
        <f t="shared" si="1"/>
        <v>0</v>
      </c>
      <c r="I27" s="388"/>
      <c r="J27" s="389"/>
      <c r="K27" s="390">
        <f t="shared" si="2"/>
        <v>0</v>
      </c>
      <c r="L27" s="388"/>
      <c r="M27" s="389"/>
      <c r="N27" s="390">
        <f t="shared" si="3"/>
        <v>0</v>
      </c>
    </row>
    <row r="28" spans="1:14" ht="14.25">
      <c r="A28" s="391" t="s">
        <v>150</v>
      </c>
      <c r="B28" s="391"/>
      <c r="C28" s="392">
        <f t="shared" ref="C28:N28" si="4">SUM(C7:C27)</f>
        <v>0</v>
      </c>
      <c r="D28" s="393">
        <f t="shared" si="4"/>
        <v>0</v>
      </c>
      <c r="E28" s="394">
        <f t="shared" si="4"/>
        <v>0</v>
      </c>
      <c r="F28" s="393">
        <f t="shared" si="4"/>
        <v>0</v>
      </c>
      <c r="G28" s="393">
        <f t="shared" si="4"/>
        <v>0</v>
      </c>
      <c r="H28" s="394">
        <f t="shared" si="4"/>
        <v>0</v>
      </c>
      <c r="I28" s="396">
        <f t="shared" si="4"/>
        <v>0</v>
      </c>
      <c r="J28" s="393">
        <f t="shared" si="4"/>
        <v>0</v>
      </c>
      <c r="K28" s="394">
        <f t="shared" si="4"/>
        <v>0</v>
      </c>
      <c r="L28" s="396">
        <f t="shared" si="4"/>
        <v>0</v>
      </c>
      <c r="M28" s="393">
        <f t="shared" si="4"/>
        <v>0</v>
      </c>
      <c r="N28" s="394">
        <f t="shared" si="4"/>
        <v>0</v>
      </c>
    </row>
    <row r="31" spans="1:14">
      <c r="K31" s="694" t="s">
        <v>179</v>
      </c>
      <c r="L31" s="694"/>
      <c r="M31" s="694"/>
      <c r="N31" s="694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11" sqref="H11"/>
    </sheetView>
  </sheetViews>
  <sheetFormatPr defaultColWidth="9.140625" defaultRowHeight="12.75"/>
  <cols>
    <col min="1" max="1" width="25.28515625" style="4" customWidth="1"/>
    <col min="2" max="2" width="7" style="358" customWidth="1"/>
    <col min="3" max="3" width="7.85546875" style="358" customWidth="1"/>
    <col min="4" max="4" width="5.140625" style="358" customWidth="1"/>
    <col min="5" max="5" width="6.85546875" style="358" customWidth="1"/>
    <col min="6" max="6" width="6.85546875" style="359" customWidth="1"/>
    <col min="7" max="7" width="5.140625" style="358" customWidth="1"/>
    <col min="8" max="9" width="5.7109375" style="358" customWidth="1"/>
    <col min="10" max="10" width="6" style="358" customWidth="1"/>
    <col min="11" max="11" width="7.140625" style="4" customWidth="1"/>
    <col min="12" max="12" width="6.7109375" style="4" customWidth="1"/>
    <col min="13" max="13" width="9.42578125" style="4" customWidth="1"/>
    <col min="14" max="16384" width="9.140625" style="4"/>
  </cols>
  <sheetData>
    <row r="1" spans="1:13" ht="14.25">
      <c r="A1" s="695" t="s">
        <v>2034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3" ht="15.75">
      <c r="A2" s="360" t="s">
        <v>83</v>
      </c>
      <c r="D2" s="361" t="s">
        <v>1821</v>
      </c>
      <c r="E2" s="361"/>
      <c r="F2" s="361"/>
      <c r="G2" s="361"/>
      <c r="H2" s="361"/>
      <c r="I2" s="361"/>
      <c r="J2" s="380"/>
    </row>
    <row r="3" spans="1:13">
      <c r="B3" s="362"/>
      <c r="C3" s="362"/>
      <c r="D3" s="362"/>
      <c r="E3" s="362"/>
      <c r="F3" s="363"/>
      <c r="G3" s="362"/>
      <c r="H3" s="362"/>
      <c r="I3" s="362"/>
      <c r="J3" s="362"/>
    </row>
    <row r="4" spans="1:13" ht="54" customHeight="1">
      <c r="A4" s="364" t="s">
        <v>180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3">
      <c r="A5" s="364"/>
      <c r="M5" s="5"/>
    </row>
    <row r="6" spans="1:13">
      <c r="M6" s="5" t="s">
        <v>181</v>
      </c>
    </row>
    <row r="7" spans="1:13" ht="41.25" customHeight="1">
      <c r="A7" s="693" t="s">
        <v>182</v>
      </c>
      <c r="B7" s="696" t="s">
        <v>87</v>
      </c>
      <c r="C7" s="696"/>
      <c r="D7" s="696"/>
      <c r="E7" s="696"/>
      <c r="F7" s="696"/>
      <c r="G7" s="696"/>
      <c r="H7" s="696"/>
      <c r="I7" s="696"/>
      <c r="J7" s="696"/>
      <c r="K7" s="696" t="s">
        <v>88</v>
      </c>
      <c r="L7" s="696"/>
      <c r="M7" s="696"/>
    </row>
    <row r="8" spans="1:13" ht="33" customHeight="1">
      <c r="A8" s="693"/>
      <c r="B8" s="366" t="s">
        <v>183</v>
      </c>
      <c r="C8" s="366" t="s">
        <v>91</v>
      </c>
      <c r="D8" s="366" t="s">
        <v>101</v>
      </c>
      <c r="E8" s="366" t="s">
        <v>184</v>
      </c>
      <c r="F8" s="366" t="s">
        <v>91</v>
      </c>
      <c r="G8" s="366" t="s">
        <v>101</v>
      </c>
      <c r="H8" s="366" t="s">
        <v>185</v>
      </c>
      <c r="I8" s="366" t="s">
        <v>91</v>
      </c>
      <c r="J8" s="381" t="s">
        <v>101</v>
      </c>
      <c r="K8" s="366" t="s">
        <v>183</v>
      </c>
      <c r="L8" s="366" t="s">
        <v>186</v>
      </c>
      <c r="M8" s="366" t="s">
        <v>187</v>
      </c>
    </row>
    <row r="9" spans="1:13">
      <c r="A9" s="367" t="s">
        <v>35</v>
      </c>
      <c r="B9" s="368"/>
      <c r="C9" s="368"/>
      <c r="D9" s="369">
        <f>B9-C9</f>
        <v>0</v>
      </c>
      <c r="E9" s="370"/>
      <c r="F9" s="371"/>
      <c r="G9" s="369">
        <f t="shared" ref="G9:G19" si="0">E9-F9</f>
        <v>0</v>
      </c>
      <c r="H9" s="370"/>
      <c r="I9" s="370"/>
      <c r="J9" s="369">
        <f>H9-I9</f>
        <v>0</v>
      </c>
      <c r="K9" s="370"/>
      <c r="L9" s="371"/>
      <c r="M9" s="370"/>
    </row>
    <row r="10" spans="1:13">
      <c r="A10" s="372" t="s">
        <v>188</v>
      </c>
      <c r="B10" s="368"/>
      <c r="C10" s="368"/>
      <c r="D10" s="369">
        <f t="shared" ref="D10:D19" si="1">B10-C10</f>
        <v>0</v>
      </c>
      <c r="E10" s="370"/>
      <c r="F10" s="371"/>
      <c r="G10" s="369">
        <f t="shared" si="0"/>
        <v>0</v>
      </c>
      <c r="H10" s="370">
        <v>5</v>
      </c>
      <c r="I10" s="370">
        <v>3</v>
      </c>
      <c r="J10" s="369">
        <f t="shared" ref="J10:J19" si="2">H10-I10</f>
        <v>2</v>
      </c>
      <c r="K10" s="370"/>
      <c r="L10" s="371"/>
      <c r="M10" s="370"/>
    </row>
    <row r="11" spans="1:13">
      <c r="A11" s="372"/>
      <c r="B11" s="368">
        <v>8</v>
      </c>
      <c r="C11" s="368">
        <v>4</v>
      </c>
      <c r="D11" s="369">
        <f t="shared" si="1"/>
        <v>4</v>
      </c>
      <c r="E11" s="370">
        <v>9</v>
      </c>
      <c r="F11" s="371">
        <v>9</v>
      </c>
      <c r="G11" s="369">
        <f t="shared" si="0"/>
        <v>0</v>
      </c>
      <c r="H11" s="370"/>
      <c r="I11" s="370"/>
      <c r="J11" s="369">
        <f t="shared" si="2"/>
        <v>0</v>
      </c>
      <c r="K11" s="370"/>
      <c r="L11" s="371"/>
      <c r="M11" s="370"/>
    </row>
    <row r="12" spans="1:13">
      <c r="A12" s="372"/>
      <c r="B12" s="368"/>
      <c r="C12" s="368"/>
      <c r="D12" s="369">
        <f t="shared" si="1"/>
        <v>0</v>
      </c>
      <c r="E12" s="370"/>
      <c r="F12" s="371"/>
      <c r="G12" s="369">
        <f t="shared" si="0"/>
        <v>0</v>
      </c>
      <c r="H12" s="370"/>
      <c r="I12" s="370"/>
      <c r="J12" s="369">
        <f t="shared" si="2"/>
        <v>0</v>
      </c>
      <c r="K12" s="370"/>
      <c r="L12" s="371"/>
      <c r="M12" s="370"/>
    </row>
    <row r="13" spans="1:13">
      <c r="A13" s="372"/>
      <c r="B13" s="368"/>
      <c r="C13" s="368"/>
      <c r="D13" s="369">
        <f t="shared" si="1"/>
        <v>0</v>
      </c>
      <c r="E13" s="370"/>
      <c r="F13" s="371"/>
      <c r="G13" s="369">
        <f t="shared" si="0"/>
        <v>0</v>
      </c>
      <c r="H13" s="370"/>
      <c r="I13" s="370"/>
      <c r="J13" s="369">
        <f t="shared" si="2"/>
        <v>0</v>
      </c>
      <c r="K13" s="370"/>
      <c r="L13" s="371"/>
      <c r="M13" s="370"/>
    </row>
    <row r="14" spans="1:13">
      <c r="A14" s="372"/>
      <c r="B14" s="368"/>
      <c r="C14" s="368"/>
      <c r="D14" s="369">
        <f t="shared" si="1"/>
        <v>0</v>
      </c>
      <c r="E14" s="370"/>
      <c r="F14" s="371"/>
      <c r="G14" s="369">
        <f t="shared" si="0"/>
        <v>0</v>
      </c>
      <c r="H14" s="370"/>
      <c r="I14" s="370"/>
      <c r="J14" s="369">
        <f t="shared" si="2"/>
        <v>0</v>
      </c>
      <c r="K14" s="370"/>
      <c r="L14" s="371"/>
      <c r="M14" s="370"/>
    </row>
    <row r="15" spans="1:13">
      <c r="A15" s="373"/>
      <c r="B15" s="368"/>
      <c r="C15" s="368"/>
      <c r="D15" s="369">
        <f t="shared" si="1"/>
        <v>0</v>
      </c>
      <c r="E15" s="370"/>
      <c r="F15" s="371"/>
      <c r="G15" s="369">
        <f t="shared" si="0"/>
        <v>0</v>
      </c>
      <c r="H15" s="370"/>
      <c r="I15" s="370"/>
      <c r="J15" s="369">
        <f t="shared" si="2"/>
        <v>0</v>
      </c>
      <c r="K15" s="370"/>
      <c r="L15" s="371"/>
      <c r="M15" s="370"/>
    </row>
    <row r="16" spans="1:13">
      <c r="A16" s="373"/>
      <c r="B16" s="368"/>
      <c r="C16" s="368"/>
      <c r="D16" s="369">
        <f t="shared" si="1"/>
        <v>0</v>
      </c>
      <c r="E16" s="370"/>
      <c r="F16" s="371"/>
      <c r="G16" s="369">
        <f t="shared" si="0"/>
        <v>0</v>
      </c>
      <c r="H16" s="370"/>
      <c r="I16" s="370"/>
      <c r="J16" s="369">
        <f t="shared" si="2"/>
        <v>0</v>
      </c>
      <c r="K16" s="370"/>
      <c r="L16" s="371"/>
      <c r="M16" s="370"/>
    </row>
    <row r="17" spans="1:13">
      <c r="A17" s="373"/>
      <c r="B17" s="368"/>
      <c r="C17" s="368"/>
      <c r="D17" s="369">
        <f t="shared" si="1"/>
        <v>0</v>
      </c>
      <c r="E17" s="370"/>
      <c r="F17" s="371"/>
      <c r="G17" s="369">
        <f t="shared" si="0"/>
        <v>0</v>
      </c>
      <c r="H17" s="370"/>
      <c r="I17" s="370"/>
      <c r="J17" s="369">
        <f t="shared" si="2"/>
        <v>0</v>
      </c>
      <c r="K17" s="370"/>
      <c r="L17" s="371"/>
      <c r="M17" s="370"/>
    </row>
    <row r="18" spans="1:13" s="357" customFormat="1">
      <c r="A18" s="374"/>
      <c r="B18" s="368"/>
      <c r="C18" s="368"/>
      <c r="D18" s="369">
        <f t="shared" si="1"/>
        <v>0</v>
      </c>
      <c r="E18" s="370"/>
      <c r="F18" s="371"/>
      <c r="G18" s="369">
        <f t="shared" si="0"/>
        <v>0</v>
      </c>
      <c r="H18" s="370"/>
      <c r="I18" s="370"/>
      <c r="J18" s="369">
        <f t="shared" si="2"/>
        <v>0</v>
      </c>
      <c r="K18" s="370"/>
      <c r="L18" s="371"/>
      <c r="M18" s="370"/>
    </row>
    <row r="19" spans="1:13" s="357" customFormat="1" ht="14.25">
      <c r="A19" s="375" t="s">
        <v>150</v>
      </c>
      <c r="B19" s="376">
        <f>SUM(B9:B18)</f>
        <v>8</v>
      </c>
      <c r="C19" s="376">
        <f>SUM(C9:C18)</f>
        <v>4</v>
      </c>
      <c r="D19" s="377">
        <f t="shared" si="1"/>
        <v>4</v>
      </c>
      <c r="E19" s="376">
        <f>SUM(E9:E18)</f>
        <v>9</v>
      </c>
      <c r="F19" s="376">
        <f>SUM(F9:F18)</f>
        <v>9</v>
      </c>
      <c r="G19" s="377">
        <f t="shared" si="0"/>
        <v>0</v>
      </c>
      <c r="H19" s="376">
        <f>SUM(H9:H18)</f>
        <v>5</v>
      </c>
      <c r="I19" s="376">
        <f>SUM(I9:I18)</f>
        <v>3</v>
      </c>
      <c r="J19" s="377">
        <f t="shared" si="2"/>
        <v>2</v>
      </c>
      <c r="K19" s="376">
        <f>SUM(K9:K18)</f>
        <v>0</v>
      </c>
      <c r="L19" s="376">
        <f>SUM(L9:L18)</f>
        <v>0</v>
      </c>
      <c r="M19" s="376">
        <f>SUM(M9:M18)</f>
        <v>0</v>
      </c>
    </row>
    <row r="20" spans="1:13">
      <c r="A20" s="697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</row>
    <row r="21" spans="1:13">
      <c r="A21" s="378"/>
      <c r="C21" s="379"/>
      <c r="K21" s="378"/>
      <c r="L21" s="378"/>
      <c r="M21" s="378"/>
    </row>
    <row r="22" spans="1:13">
      <c r="K22" s="698"/>
      <c r="L22" s="698"/>
      <c r="M22" s="698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R10" sqref="R10"/>
    </sheetView>
  </sheetViews>
  <sheetFormatPr defaultColWidth="9.140625" defaultRowHeight="12.75"/>
  <cols>
    <col min="1" max="1" width="43.7109375" style="344" customWidth="1"/>
    <col min="2" max="2" width="14.85546875" style="344" customWidth="1"/>
    <col min="3" max="3" width="9.28515625" style="344" customWidth="1"/>
    <col min="4" max="4" width="7.5703125" style="344" customWidth="1"/>
    <col min="5" max="5" width="7.42578125" style="344" customWidth="1"/>
    <col min="6" max="6" width="7.85546875" style="344" customWidth="1"/>
    <col min="7" max="7" width="8.42578125" style="344" customWidth="1"/>
    <col min="8" max="8" width="7.5703125" style="344" customWidth="1"/>
    <col min="9" max="9" width="8.5703125" style="344" customWidth="1"/>
    <col min="10" max="10" width="8" style="344" customWidth="1"/>
    <col min="11" max="11" width="7.85546875" style="344" customWidth="1"/>
    <col min="12" max="16384" width="9.140625" style="344"/>
  </cols>
  <sheetData>
    <row r="1" spans="1:11" ht="15.75">
      <c r="A1" s="345" t="s">
        <v>189</v>
      </c>
      <c r="B1" s="346" t="s">
        <v>1821</v>
      </c>
      <c r="C1" s="346"/>
      <c r="D1" s="346"/>
      <c r="E1" s="346"/>
    </row>
    <row r="2" spans="1:11">
      <c r="A2" s="347"/>
      <c r="B2" s="347"/>
      <c r="C2" s="347"/>
      <c r="D2" s="347"/>
      <c r="E2" s="347"/>
    </row>
    <row r="3" spans="1:11">
      <c r="A3" s="347"/>
      <c r="B3" s="347"/>
      <c r="C3" s="347"/>
      <c r="D3" s="347"/>
      <c r="E3" s="347"/>
    </row>
    <row r="4" spans="1:11" ht="15.75">
      <c r="A4" s="348" t="s">
        <v>1889</v>
      </c>
      <c r="B4" s="347"/>
      <c r="C4" s="349"/>
      <c r="D4" s="347"/>
      <c r="E4" s="347"/>
    </row>
    <row r="5" spans="1:11">
      <c r="I5" s="354" t="s">
        <v>190</v>
      </c>
    </row>
    <row r="6" spans="1:11" ht="191.25">
      <c r="A6" s="350"/>
      <c r="B6" s="351" t="s">
        <v>191</v>
      </c>
      <c r="C6" s="351" t="s">
        <v>91</v>
      </c>
      <c r="D6" s="351" t="s">
        <v>92</v>
      </c>
      <c r="E6" s="351" t="s">
        <v>192</v>
      </c>
      <c r="F6" s="351" t="s">
        <v>193</v>
      </c>
      <c r="G6" s="352" t="s">
        <v>194</v>
      </c>
      <c r="H6" s="353" t="s">
        <v>195</v>
      </c>
      <c r="I6" s="353" t="s">
        <v>196</v>
      </c>
      <c r="J6" s="355" t="s">
        <v>197</v>
      </c>
      <c r="K6" s="356" t="s">
        <v>198</v>
      </c>
    </row>
    <row r="7" spans="1:11" ht="9.7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>
      <c r="A8" s="350" t="s">
        <v>199</v>
      </c>
      <c r="B8" s="350">
        <f>'ЗДР.РАД. И САРАД.'!I36</f>
        <v>17</v>
      </c>
      <c r="C8" s="350">
        <v>18</v>
      </c>
      <c r="D8" s="350">
        <f>B8-C8</f>
        <v>-1</v>
      </c>
      <c r="E8" s="350"/>
      <c r="F8" s="350">
        <v>0</v>
      </c>
      <c r="G8" s="350">
        <f>SUM(B8,E8,F8)</f>
        <v>17</v>
      </c>
      <c r="H8" s="350"/>
      <c r="I8" s="350">
        <v>1</v>
      </c>
      <c r="J8" s="350">
        <v>1</v>
      </c>
      <c r="K8" s="350">
        <f>SUM(B8,J8)</f>
        <v>18</v>
      </c>
    </row>
    <row r="9" spans="1:11">
      <c r="A9" s="350" t="s">
        <v>200</v>
      </c>
      <c r="B9" s="350">
        <f>СТОМАТОЛОГИЈА!E15</f>
        <v>3</v>
      </c>
      <c r="C9" s="350">
        <f>СТОМАТОЛОГИЈА!F15</f>
        <v>3</v>
      </c>
      <c r="D9" s="350">
        <f>B9-C9</f>
        <v>0</v>
      </c>
      <c r="E9" s="350"/>
      <c r="F9" s="350">
        <f>СТОМАТОЛОГИЈА!N15</f>
        <v>0</v>
      </c>
      <c r="G9" s="350">
        <f t="shared" ref="G9:G18" si="0">SUM(B9,E9,F9)</f>
        <v>3</v>
      </c>
      <c r="H9" s="350"/>
      <c r="I9" s="350"/>
      <c r="J9" s="350"/>
      <c r="K9" s="350">
        <f t="shared" ref="K9:K17" si="1">SUM(B9,J9)</f>
        <v>3</v>
      </c>
    </row>
    <row r="10" spans="1:11">
      <c r="A10" s="350" t="s">
        <v>201</v>
      </c>
      <c r="B10" s="350">
        <f>'ЗДР.РАД. И САРАД.'!J36</f>
        <v>1</v>
      </c>
      <c r="C10" s="350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50">
        <f t="shared" ref="D10:D18" si="2">B10-C10</f>
        <v>0</v>
      </c>
      <c r="E10" s="350">
        <f>АПОТЕКА!C28</f>
        <v>0</v>
      </c>
      <c r="F10" s="350"/>
      <c r="G10" s="350">
        <f t="shared" si="0"/>
        <v>1</v>
      </c>
      <c r="H10" s="350"/>
      <c r="I10" s="350"/>
      <c r="J10" s="350"/>
      <c r="K10" s="350">
        <f t="shared" si="1"/>
        <v>1</v>
      </c>
    </row>
    <row r="11" spans="1:11">
      <c r="A11" s="350" t="s">
        <v>202</v>
      </c>
      <c r="B11" s="350">
        <f>'ЗДР.РАД. И САРАД.'!O36</f>
        <v>33</v>
      </c>
      <c r="C11" s="350">
        <f>'ЗДР.РАД. И САРАД.'!P36</f>
        <v>32</v>
      </c>
      <c r="D11" s="350">
        <f t="shared" si="2"/>
        <v>1</v>
      </c>
      <c r="E11" s="350"/>
      <c r="F11" s="350">
        <f>'ЗДР.РАД. И САРАД.'!Y36</f>
        <v>2</v>
      </c>
      <c r="G11" s="350">
        <f t="shared" si="0"/>
        <v>35</v>
      </c>
      <c r="H11" s="350">
        <v>1</v>
      </c>
      <c r="I11" s="350"/>
      <c r="J11" s="350">
        <v>1</v>
      </c>
      <c r="K11" s="350">
        <v>34</v>
      </c>
    </row>
    <row r="12" spans="1:11">
      <c r="A12" s="350" t="s">
        <v>203</v>
      </c>
      <c r="B12" s="350">
        <f>СТОМАТОЛОГИЈА!H15</f>
        <v>3</v>
      </c>
      <c r="C12" s="350">
        <f>СТОМАТОЛОГИЈА!J15</f>
        <v>3</v>
      </c>
      <c r="D12" s="350">
        <f t="shared" si="2"/>
        <v>0</v>
      </c>
      <c r="E12" s="350"/>
      <c r="F12" s="350">
        <f>СТОМАТОЛОГИЈА!O15</f>
        <v>0</v>
      </c>
      <c r="G12" s="350">
        <f t="shared" si="0"/>
        <v>3</v>
      </c>
      <c r="H12" s="350"/>
      <c r="I12" s="350"/>
      <c r="J12" s="350"/>
      <c r="K12" s="350">
        <f t="shared" si="1"/>
        <v>3</v>
      </c>
    </row>
    <row r="13" spans="1:11" ht="14.25" thickTop="1" thickBot="1">
      <c r="A13" s="350" t="s">
        <v>204</v>
      </c>
      <c r="B13" s="350">
        <f>СТОМАТОЛОГИЈА!I15</f>
        <v>0</v>
      </c>
      <c r="C13" s="350">
        <f>СТОМАТОЛОГИЈА!K15</f>
        <v>0</v>
      </c>
      <c r="D13" s="350">
        <f t="shared" si="2"/>
        <v>0</v>
      </c>
      <c r="E13" s="350"/>
      <c r="F13" s="350">
        <f>СТОМАТОЛОГИЈА!P15</f>
        <v>0</v>
      </c>
      <c r="G13" s="350">
        <f t="shared" si="0"/>
        <v>0</v>
      </c>
      <c r="H13" s="350"/>
      <c r="I13" s="350">
        <v>1</v>
      </c>
      <c r="J13" s="350"/>
      <c r="K13" s="350">
        <f t="shared" si="1"/>
        <v>0</v>
      </c>
    </row>
    <row r="14" spans="1:11" ht="14.25" thickTop="1" thickBot="1">
      <c r="A14" s="350" t="s">
        <v>205</v>
      </c>
      <c r="B14" s="350"/>
      <c r="C14" s="350"/>
      <c r="D14" s="350">
        <f t="shared" si="2"/>
        <v>0</v>
      </c>
      <c r="E14" s="350">
        <f>АПОТЕКА!F28</f>
        <v>0</v>
      </c>
      <c r="F14" s="350"/>
      <c r="G14" s="350">
        <f t="shared" si="0"/>
        <v>0</v>
      </c>
      <c r="H14" s="350"/>
      <c r="I14" s="350"/>
      <c r="J14" s="350"/>
      <c r="K14" s="350">
        <f t="shared" si="1"/>
        <v>0</v>
      </c>
    </row>
    <row r="15" spans="1:11" ht="14.25" thickTop="1" thickBot="1">
      <c r="A15" s="350" t="s">
        <v>206</v>
      </c>
      <c r="B15" s="350">
        <f>'ЗДР.РАД. И САРАД.'!U36</f>
        <v>0</v>
      </c>
      <c r="C15" s="350">
        <f>'ЗДР.РАД. И САРАД.'!V36</f>
        <v>0</v>
      </c>
      <c r="D15" s="350">
        <f t="shared" si="2"/>
        <v>0</v>
      </c>
      <c r="E15" s="350"/>
      <c r="F15" s="350">
        <f>'ЗДР.РАД. И САРАД.'!Z36</f>
        <v>0</v>
      </c>
      <c r="G15" s="350">
        <f t="shared" si="0"/>
        <v>0</v>
      </c>
      <c r="H15" s="350"/>
      <c r="I15" s="350"/>
      <c r="J15" s="350"/>
      <c r="K15" s="350">
        <f t="shared" si="1"/>
        <v>0</v>
      </c>
    </row>
    <row r="16" spans="1:11" ht="14.25" thickTop="1" thickBot="1">
      <c r="A16" s="350" t="s">
        <v>207</v>
      </c>
      <c r="B16" s="350">
        <f>НЕМЕД.РАДНИЦИ!B19</f>
        <v>8</v>
      </c>
      <c r="C16" s="350">
        <f>НЕМЕД.РАДНИЦИ!C19</f>
        <v>4</v>
      </c>
      <c r="D16" s="350">
        <f t="shared" si="2"/>
        <v>4</v>
      </c>
      <c r="E16" s="350">
        <f>АПОТЕКА!I28</f>
        <v>0</v>
      </c>
      <c r="F16" s="350">
        <f>НЕМЕД.РАДНИЦИ!K19</f>
        <v>0</v>
      </c>
      <c r="G16" s="350">
        <f t="shared" si="0"/>
        <v>8</v>
      </c>
      <c r="H16" s="350"/>
      <c r="I16" s="350">
        <v>1</v>
      </c>
      <c r="J16" s="350"/>
      <c r="K16" s="350">
        <f t="shared" si="1"/>
        <v>8</v>
      </c>
    </row>
    <row r="17" spans="1:11" ht="14.25" thickTop="1" thickBot="1">
      <c r="A17" s="350" t="s">
        <v>208</v>
      </c>
      <c r="B17" s="350">
        <f>НЕМЕД.РАДНИЦИ!E19+НЕМЕД.РАДНИЦИ!H19</f>
        <v>14</v>
      </c>
      <c r="C17" s="350">
        <f>НЕМЕД.РАДНИЦИ!F19+НЕМЕД.РАДНИЦИ!I19</f>
        <v>12</v>
      </c>
      <c r="D17" s="350">
        <f t="shared" si="2"/>
        <v>2</v>
      </c>
      <c r="E17" s="350">
        <f>АПОТЕКА!L28</f>
        <v>0</v>
      </c>
      <c r="F17" s="350">
        <f>НЕМЕД.РАДНИЦИ!L19+НЕМЕД.РАДНИЦИ!M19</f>
        <v>0</v>
      </c>
      <c r="G17" s="350">
        <f t="shared" si="0"/>
        <v>14</v>
      </c>
      <c r="H17" s="350"/>
      <c r="I17" s="350">
        <v>1</v>
      </c>
      <c r="J17" s="350"/>
      <c r="K17" s="350">
        <f t="shared" si="1"/>
        <v>14</v>
      </c>
    </row>
    <row r="18" spans="1:11">
      <c r="A18" s="350" t="s">
        <v>150</v>
      </c>
      <c r="B18" s="350">
        <f>SUM(B8:B17)</f>
        <v>79</v>
      </c>
      <c r="C18" s="350">
        <f>SUM(C8:C17)</f>
        <v>73</v>
      </c>
      <c r="D18" s="350">
        <f t="shared" si="2"/>
        <v>6</v>
      </c>
      <c r="E18" s="350">
        <f>SUM(E8:E17)</f>
        <v>0</v>
      </c>
      <c r="F18" s="350">
        <f>SUM(F8:F17)</f>
        <v>2</v>
      </c>
      <c r="G18" s="350">
        <f t="shared" si="0"/>
        <v>81</v>
      </c>
      <c r="H18" s="350">
        <f>SUM(H8:H17)</f>
        <v>1</v>
      </c>
      <c r="I18" s="350">
        <f>SUM(I8:I17)</f>
        <v>4</v>
      </c>
      <c r="J18" s="350">
        <v>3</v>
      </c>
      <c r="K18" s="350">
        <f>SUM(K8:K17)</f>
        <v>81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0" workbookViewId="0">
      <selection activeCell="E31" sqref="E31"/>
    </sheetView>
  </sheetViews>
  <sheetFormatPr defaultColWidth="9.140625" defaultRowHeight="12.75"/>
  <cols>
    <col min="1" max="1" width="10.5703125" customWidth="1"/>
    <col min="2" max="2" width="8.5703125" customWidth="1"/>
    <col min="3" max="3" width="45.28515625" customWidth="1"/>
    <col min="4" max="4" width="11.4257812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91" t="s">
        <v>11</v>
      </c>
      <c r="B1" s="92"/>
      <c r="D1" s="254"/>
      <c r="E1" s="254"/>
    </row>
    <row r="2" spans="1:6">
      <c r="A2" s="4"/>
      <c r="B2" s="62"/>
      <c r="E2" s="5" t="s">
        <v>317</v>
      </c>
    </row>
    <row r="3" spans="1:6" ht="38.25">
      <c r="A3" s="13" t="s">
        <v>210</v>
      </c>
      <c r="B3" s="63" t="s">
        <v>211</v>
      </c>
      <c r="C3" s="104" t="s">
        <v>212</v>
      </c>
      <c r="D3" s="510" t="s">
        <v>1805</v>
      </c>
      <c r="E3" s="509" t="s">
        <v>2035</v>
      </c>
      <c r="F3" s="586" t="s">
        <v>1887</v>
      </c>
    </row>
    <row r="4" spans="1:6" ht="12.75" customHeight="1">
      <c r="A4" s="64"/>
      <c r="B4" s="65"/>
      <c r="C4" s="215" t="s">
        <v>213</v>
      </c>
      <c r="D4" s="67">
        <f>SUM(D5:D13)</f>
        <v>4645</v>
      </c>
      <c r="E4" s="67">
        <f>SUM(E5:E13)</f>
        <v>1202</v>
      </c>
      <c r="F4" s="646">
        <f>(E4/D4)*100</f>
        <v>25.877287405812705</v>
      </c>
    </row>
    <row r="5" spans="1:6" ht="22.5" customHeight="1">
      <c r="A5" s="6" t="s">
        <v>318</v>
      </c>
      <c r="B5" s="63"/>
      <c r="C5" s="101" t="s">
        <v>319</v>
      </c>
      <c r="D5" s="2">
        <v>1000</v>
      </c>
      <c r="E5" s="2">
        <v>327</v>
      </c>
      <c r="F5" s="2">
        <f>(E5/D5)*100</f>
        <v>32.700000000000003</v>
      </c>
    </row>
    <row r="6" spans="1:6" ht="33" customHeight="1">
      <c r="A6" s="6">
        <v>1300047</v>
      </c>
      <c r="B6" s="63"/>
      <c r="C6" s="101" t="s">
        <v>320</v>
      </c>
      <c r="D6" s="2">
        <v>900</v>
      </c>
      <c r="E6" s="2"/>
      <c r="F6" s="2">
        <f t="shared" ref="F6:F7" si="0">(E6/D6)*100</f>
        <v>0</v>
      </c>
    </row>
    <row r="7" spans="1:6" ht="31.5" customHeight="1">
      <c r="A7" s="6">
        <v>1300029</v>
      </c>
      <c r="B7" s="63"/>
      <c r="C7" s="101" t="s">
        <v>321</v>
      </c>
      <c r="D7" s="2">
        <v>900</v>
      </c>
      <c r="E7" s="2">
        <v>321</v>
      </c>
      <c r="F7" s="2">
        <f t="shared" si="0"/>
        <v>35.666666666666671</v>
      </c>
    </row>
    <row r="8" spans="1:6" ht="31.5" customHeight="1">
      <c r="A8" s="6">
        <v>1300044</v>
      </c>
      <c r="B8" s="63"/>
      <c r="C8" s="101" t="s">
        <v>322</v>
      </c>
      <c r="D8" s="2"/>
      <c r="E8" s="2"/>
      <c r="F8" s="2"/>
    </row>
    <row r="9" spans="1:6" ht="31.5" customHeight="1">
      <c r="A9" s="6">
        <v>2200127</v>
      </c>
      <c r="B9" s="63"/>
      <c r="C9" s="101" t="s">
        <v>323</v>
      </c>
      <c r="D9" s="2"/>
      <c r="E9" s="2"/>
      <c r="F9" s="2"/>
    </row>
    <row r="10" spans="1:6" ht="33" customHeight="1">
      <c r="A10" s="6">
        <v>1300046</v>
      </c>
      <c r="B10" s="63"/>
      <c r="C10" s="101" t="s">
        <v>324</v>
      </c>
      <c r="D10" s="2">
        <v>900</v>
      </c>
      <c r="E10" s="2">
        <v>125</v>
      </c>
      <c r="F10" s="2">
        <f>(E10/D10)*100</f>
        <v>13.888888888888889</v>
      </c>
    </row>
    <row r="11" spans="1:6" ht="30.75" customHeight="1">
      <c r="A11" s="6">
        <v>2200131</v>
      </c>
      <c r="B11" s="63"/>
      <c r="C11" s="69" t="s">
        <v>325</v>
      </c>
      <c r="D11" s="2">
        <v>430</v>
      </c>
      <c r="E11" s="2">
        <v>21</v>
      </c>
      <c r="F11" s="2">
        <f t="shared" ref="F11:F12" si="1">(E11/D11)*100</f>
        <v>4.8837209302325579</v>
      </c>
    </row>
    <row r="12" spans="1:6" ht="24" customHeight="1">
      <c r="A12" s="6" t="s">
        <v>326</v>
      </c>
      <c r="B12" s="63"/>
      <c r="C12" s="101" t="s">
        <v>327</v>
      </c>
      <c r="D12" s="2">
        <v>515</v>
      </c>
      <c r="E12" s="2">
        <v>91</v>
      </c>
      <c r="F12" s="2">
        <f t="shared" si="1"/>
        <v>17.66990291262136</v>
      </c>
    </row>
    <row r="13" spans="1:6" ht="24" customHeight="1">
      <c r="A13" s="6">
        <v>1300040</v>
      </c>
      <c r="B13" s="63"/>
      <c r="C13" s="69" t="s">
        <v>328</v>
      </c>
      <c r="D13" s="2"/>
      <c r="E13" s="2">
        <v>317</v>
      </c>
      <c r="F13" s="2"/>
    </row>
    <row r="14" spans="1:6" ht="12.75" customHeight="1">
      <c r="A14" s="123" t="s">
        <v>329</v>
      </c>
      <c r="B14" s="321"/>
      <c r="C14" s="98" t="s">
        <v>330</v>
      </c>
      <c r="D14" s="120">
        <f>SUM(D15:D16)</f>
        <v>100</v>
      </c>
      <c r="E14" s="120">
        <f>SUM(E15:E16)</f>
        <v>70</v>
      </c>
      <c r="F14" s="120">
        <f>(E14/D14)*100</f>
        <v>70</v>
      </c>
    </row>
    <row r="15" spans="1:6" ht="12.75" customHeight="1">
      <c r="A15" s="6">
        <v>1300037</v>
      </c>
      <c r="B15" s="63" t="s">
        <v>331</v>
      </c>
      <c r="C15" s="101" t="s">
        <v>332</v>
      </c>
      <c r="D15" s="2">
        <v>80</v>
      </c>
      <c r="E15" s="2">
        <v>55</v>
      </c>
      <c r="F15" s="2">
        <f t="shared" ref="F15:F16" si="2">(E15/D15)*100</f>
        <v>68.75</v>
      </c>
    </row>
    <row r="16" spans="1:6" ht="12.75" customHeight="1">
      <c r="A16" s="6">
        <v>1300037</v>
      </c>
      <c r="B16" s="63" t="s">
        <v>256</v>
      </c>
      <c r="C16" s="101" t="s">
        <v>333</v>
      </c>
      <c r="D16" s="2">
        <v>20</v>
      </c>
      <c r="E16" s="2">
        <v>15</v>
      </c>
      <c r="F16" s="2">
        <f t="shared" si="2"/>
        <v>75</v>
      </c>
    </row>
    <row r="17" spans="1:6" ht="17.25" customHeight="1">
      <c r="A17" s="123" t="s">
        <v>334</v>
      </c>
      <c r="B17" s="137"/>
      <c r="C17" s="98" t="s">
        <v>335</v>
      </c>
      <c r="D17" s="120">
        <v>980</v>
      </c>
      <c r="E17" s="120">
        <v>685</v>
      </c>
      <c r="F17" s="120">
        <f>(E17/D17)*100</f>
        <v>69.897959183673478</v>
      </c>
    </row>
    <row r="18" spans="1:6" ht="30.75" customHeight="1">
      <c r="A18" s="6">
        <v>1300038</v>
      </c>
      <c r="B18" s="63"/>
      <c r="C18" s="101" t="s">
        <v>336</v>
      </c>
      <c r="D18" s="2">
        <v>1</v>
      </c>
      <c r="E18" s="2"/>
      <c r="F18" s="2">
        <f t="shared" ref="F18:F19" si="3">(E18/D18)*100</f>
        <v>0</v>
      </c>
    </row>
    <row r="19" spans="1:6" ht="30" customHeight="1">
      <c r="A19" s="6">
        <v>1300039</v>
      </c>
      <c r="B19" s="63"/>
      <c r="C19" s="101" t="s">
        <v>337</v>
      </c>
      <c r="D19" s="2">
        <v>1</v>
      </c>
      <c r="E19" s="2">
        <v>8</v>
      </c>
      <c r="F19" s="2">
        <f t="shared" si="3"/>
        <v>800</v>
      </c>
    </row>
    <row r="20" spans="1:6" ht="12.75" customHeight="1">
      <c r="A20" s="123">
        <v>1300169</v>
      </c>
      <c r="B20" s="137"/>
      <c r="C20" s="98" t="s">
        <v>338</v>
      </c>
      <c r="D20" s="120">
        <f>SUM(D21:D22)</f>
        <v>180</v>
      </c>
      <c r="E20" s="120">
        <f>SUM(E21:E22)</f>
        <v>47</v>
      </c>
      <c r="F20" s="120">
        <f>(E20/D20)*100</f>
        <v>26.111111111111114</v>
      </c>
    </row>
    <row r="21" spans="1:6" ht="12.75" customHeight="1">
      <c r="A21" s="6">
        <v>1300169</v>
      </c>
      <c r="B21" s="63" t="s">
        <v>256</v>
      </c>
      <c r="C21" s="101" t="s">
        <v>339</v>
      </c>
      <c r="D21" s="2">
        <v>90</v>
      </c>
      <c r="E21" s="2">
        <v>34</v>
      </c>
      <c r="F21" s="2">
        <f t="shared" ref="F21:F23" si="4">(E21/D21)*100</f>
        <v>37.777777777777779</v>
      </c>
    </row>
    <row r="22" spans="1:6" ht="12.75" customHeight="1">
      <c r="A22" s="6">
        <v>1300169</v>
      </c>
      <c r="B22" s="63" t="s">
        <v>340</v>
      </c>
      <c r="C22" s="101" t="s">
        <v>341</v>
      </c>
      <c r="D22" s="2">
        <v>90</v>
      </c>
      <c r="E22" s="2">
        <v>13</v>
      </c>
      <c r="F22" s="2">
        <f t="shared" si="4"/>
        <v>14.444444444444443</v>
      </c>
    </row>
    <row r="23" spans="1:6" ht="12.75" customHeight="1">
      <c r="A23" s="70">
        <v>1300041</v>
      </c>
      <c r="B23" s="297"/>
      <c r="C23" s="298" t="s">
        <v>342</v>
      </c>
      <c r="D23" s="2">
        <v>175</v>
      </c>
      <c r="E23" s="661">
        <v>129</v>
      </c>
      <c r="F23" s="2">
        <f t="shared" si="4"/>
        <v>73.714285714285708</v>
      </c>
    </row>
    <row r="24" spans="1:6" ht="12.75" customHeight="1">
      <c r="A24" s="113"/>
      <c r="B24" s="114"/>
      <c r="C24" s="215" t="s">
        <v>225</v>
      </c>
      <c r="D24" s="67">
        <f>SUM(D25:D32)</f>
        <v>1715</v>
      </c>
      <c r="E24" s="67">
        <f>SUM(E25:E32)</f>
        <v>1584</v>
      </c>
      <c r="F24" s="67">
        <f>(E24/D24)*100</f>
        <v>92.361516034985428</v>
      </c>
    </row>
    <row r="25" spans="1:6" ht="12.75" customHeight="1">
      <c r="A25" s="6" t="s">
        <v>345</v>
      </c>
      <c r="B25" s="63"/>
      <c r="C25" s="69" t="s">
        <v>346</v>
      </c>
      <c r="D25" s="2">
        <v>770</v>
      </c>
      <c r="E25" s="2">
        <v>723</v>
      </c>
      <c r="F25" s="2">
        <f t="shared" ref="F25:F26" si="5">(E25/D25)*100</f>
        <v>93.896103896103895</v>
      </c>
    </row>
    <row r="26" spans="1:6" ht="12.75" customHeight="1">
      <c r="A26" s="6" t="s">
        <v>347</v>
      </c>
      <c r="B26" s="63"/>
      <c r="C26" s="69" t="s">
        <v>348</v>
      </c>
      <c r="D26" s="2">
        <v>525</v>
      </c>
      <c r="E26" s="2">
        <v>454</v>
      </c>
      <c r="F26" s="2">
        <f t="shared" si="5"/>
        <v>86.476190476190467</v>
      </c>
    </row>
    <row r="27" spans="1:6" ht="32.25" customHeight="1">
      <c r="A27" s="6">
        <v>1300185</v>
      </c>
      <c r="B27" s="63"/>
      <c r="C27" s="69" t="s">
        <v>349</v>
      </c>
      <c r="D27" s="277"/>
      <c r="E27" s="277"/>
      <c r="F27" s="277"/>
    </row>
    <row r="28" spans="1:6" ht="12.75" customHeight="1">
      <c r="A28" s="6">
        <v>1000017</v>
      </c>
      <c r="B28" s="63"/>
      <c r="C28" s="69" t="s">
        <v>231</v>
      </c>
      <c r="D28" s="2">
        <v>280</v>
      </c>
      <c r="E28" s="2">
        <v>280</v>
      </c>
      <c r="F28" s="2">
        <f>(E28/D28)*100</f>
        <v>100</v>
      </c>
    </row>
    <row r="29" spans="1:6" ht="21" customHeight="1">
      <c r="A29" s="6">
        <v>1200055</v>
      </c>
      <c r="B29" s="63"/>
      <c r="C29" s="69" t="s">
        <v>230</v>
      </c>
      <c r="D29" s="2"/>
      <c r="E29" s="2"/>
      <c r="F29" s="2"/>
    </row>
    <row r="30" spans="1:6" ht="21" customHeight="1">
      <c r="A30" s="6">
        <v>1200056</v>
      </c>
      <c r="B30" s="63"/>
      <c r="C30" s="69" t="s">
        <v>232</v>
      </c>
      <c r="D30" s="2"/>
      <c r="E30" s="2"/>
      <c r="F30" s="2"/>
    </row>
    <row r="31" spans="1:6" ht="12.75" customHeight="1">
      <c r="A31" s="6">
        <v>1300042</v>
      </c>
      <c r="B31" s="63"/>
      <c r="C31" s="69" t="s">
        <v>350</v>
      </c>
      <c r="D31" s="2">
        <v>140</v>
      </c>
      <c r="E31" s="661">
        <v>127</v>
      </c>
      <c r="F31" s="2">
        <f>(E31/D31)*100</f>
        <v>90.714285714285708</v>
      </c>
    </row>
    <row r="32" spans="1:6" ht="12.75" customHeight="1">
      <c r="A32" s="6">
        <v>1300043</v>
      </c>
      <c r="B32" s="63"/>
      <c r="C32" s="69" t="s">
        <v>351</v>
      </c>
      <c r="D32" s="2"/>
      <c r="E32" s="2"/>
      <c r="F32" s="2"/>
    </row>
    <row r="33" spans="1:6" ht="12.75" customHeight="1">
      <c r="A33" s="113" t="s">
        <v>352</v>
      </c>
      <c r="B33" s="114"/>
      <c r="C33" s="66" t="s">
        <v>236</v>
      </c>
      <c r="D33" s="67">
        <f>SUM(D34:D47)</f>
        <v>310</v>
      </c>
      <c r="E33" s="67">
        <f>SUM(E34:E47)</f>
        <v>614</v>
      </c>
      <c r="F33" s="646">
        <f>(E33/D33)*100</f>
        <v>198.06451612903226</v>
      </c>
    </row>
    <row r="34" spans="1:6" ht="38.25" customHeight="1">
      <c r="A34" s="6">
        <v>1300136</v>
      </c>
      <c r="B34" s="63"/>
      <c r="C34" s="101" t="s">
        <v>344</v>
      </c>
      <c r="D34" s="2"/>
      <c r="E34" s="2">
        <v>320</v>
      </c>
      <c r="F34" s="2"/>
    </row>
    <row r="35" spans="1:6" ht="12.75" customHeight="1">
      <c r="A35" s="6" t="s">
        <v>353</v>
      </c>
      <c r="B35" s="63"/>
      <c r="C35" s="101" t="s">
        <v>354</v>
      </c>
      <c r="D35" s="2">
        <v>90</v>
      </c>
      <c r="E35" s="2">
        <v>70</v>
      </c>
      <c r="F35" s="2">
        <f t="shared" ref="F35:F37" si="6">(E35/D35)*100</f>
        <v>77.777777777777786</v>
      </c>
    </row>
    <row r="36" spans="1:6" ht="12.75" customHeight="1">
      <c r="A36" s="105" t="s">
        <v>237</v>
      </c>
      <c r="B36" s="63"/>
      <c r="C36" s="106" t="s">
        <v>238</v>
      </c>
      <c r="D36" s="2">
        <v>35</v>
      </c>
      <c r="E36" s="2">
        <v>41</v>
      </c>
      <c r="F36" s="2">
        <f t="shared" si="6"/>
        <v>117.14285714285715</v>
      </c>
    </row>
    <row r="37" spans="1:6" ht="12.75" customHeight="1">
      <c r="A37" s="6" t="s">
        <v>355</v>
      </c>
      <c r="B37" s="63"/>
      <c r="C37" s="101" t="s">
        <v>356</v>
      </c>
      <c r="D37" s="2">
        <v>155</v>
      </c>
      <c r="E37" s="2">
        <v>148</v>
      </c>
      <c r="F37" s="2">
        <f t="shared" si="6"/>
        <v>95.483870967741936</v>
      </c>
    </row>
    <row r="38" spans="1:6" ht="18.75" customHeight="1">
      <c r="A38" s="6" t="s">
        <v>357</v>
      </c>
      <c r="B38" s="63"/>
      <c r="C38" s="101" t="s">
        <v>358</v>
      </c>
      <c r="D38" s="2"/>
      <c r="E38" s="2"/>
      <c r="F38" s="2"/>
    </row>
    <row r="39" spans="1:6" ht="12.75" customHeight="1">
      <c r="A39" s="169" t="s">
        <v>359</v>
      </c>
      <c r="B39" s="143"/>
      <c r="C39" s="324" t="s">
        <v>360</v>
      </c>
      <c r="D39" s="2"/>
      <c r="E39" s="2"/>
      <c r="F39" s="2"/>
    </row>
    <row r="40" spans="1:6" ht="28.5" customHeight="1">
      <c r="A40" s="169" t="s">
        <v>361</v>
      </c>
      <c r="B40" s="143"/>
      <c r="C40" s="324" t="s">
        <v>362</v>
      </c>
      <c r="D40" s="2">
        <v>6</v>
      </c>
      <c r="E40" s="2">
        <v>7</v>
      </c>
      <c r="F40" s="2">
        <f t="shared" ref="F40:F42" si="7">(E40/D40)*100</f>
        <v>116.66666666666667</v>
      </c>
    </row>
    <row r="41" spans="1:6" ht="33" customHeight="1">
      <c r="A41" s="6">
        <v>1300129</v>
      </c>
      <c r="B41" s="63"/>
      <c r="C41" s="101" t="s">
        <v>363</v>
      </c>
      <c r="D41" s="2">
        <v>10</v>
      </c>
      <c r="E41" s="2">
        <v>17</v>
      </c>
      <c r="F41" s="2">
        <f t="shared" si="7"/>
        <v>170</v>
      </c>
    </row>
    <row r="42" spans="1:6" ht="34.5" customHeight="1">
      <c r="A42" s="6">
        <v>1300130</v>
      </c>
      <c r="B42" s="63"/>
      <c r="C42" s="101" t="s">
        <v>364</v>
      </c>
      <c r="D42" s="2">
        <v>14</v>
      </c>
      <c r="E42" s="2">
        <v>11</v>
      </c>
      <c r="F42" s="2">
        <f t="shared" si="7"/>
        <v>78.571428571428569</v>
      </c>
    </row>
    <row r="43" spans="1:6" ht="12.75" customHeight="1">
      <c r="A43" s="6" t="s">
        <v>246</v>
      </c>
      <c r="B43" s="63"/>
      <c r="C43" s="101" t="s">
        <v>247</v>
      </c>
      <c r="D43" s="2"/>
      <c r="E43" s="2"/>
      <c r="F43" s="2"/>
    </row>
    <row r="44" spans="1:6" ht="26.25" customHeight="1">
      <c r="A44" s="6" t="s">
        <v>248</v>
      </c>
      <c r="B44" s="63"/>
      <c r="C44" s="101" t="s">
        <v>249</v>
      </c>
      <c r="D44" s="2"/>
      <c r="E44" s="2"/>
      <c r="F44" s="2"/>
    </row>
    <row r="45" spans="1:6" ht="26.25" customHeight="1">
      <c r="A45" s="6">
        <v>1000132</v>
      </c>
      <c r="B45" s="63"/>
      <c r="C45" s="69" t="s">
        <v>365</v>
      </c>
      <c r="D45" s="2"/>
      <c r="E45" s="2"/>
      <c r="F45" s="2"/>
    </row>
    <row r="46" spans="1:6" ht="26.25" customHeight="1">
      <c r="A46" s="6">
        <v>1200057</v>
      </c>
      <c r="B46" s="63"/>
      <c r="C46" s="69" t="s">
        <v>251</v>
      </c>
      <c r="D46" s="2"/>
      <c r="E46" s="2"/>
      <c r="F46" s="2"/>
    </row>
    <row r="47" spans="1:6" ht="26.25" customHeight="1">
      <c r="A47" s="6" t="s">
        <v>366</v>
      </c>
      <c r="B47" s="63"/>
      <c r="C47" s="101" t="s">
        <v>367</v>
      </c>
      <c r="D47" s="2"/>
      <c r="E47" s="2"/>
      <c r="F47" s="2"/>
    </row>
    <row r="48" spans="1:6" ht="12.75" customHeight="1">
      <c r="A48" s="113"/>
      <c r="B48" s="114"/>
      <c r="C48" s="66" t="s">
        <v>253</v>
      </c>
      <c r="D48" s="67">
        <v>170</v>
      </c>
      <c r="E48" s="67">
        <v>20</v>
      </c>
      <c r="F48" s="646">
        <f>(E48/D48)*100</f>
        <v>11.76470588235294</v>
      </c>
    </row>
    <row r="49" spans="1:6" ht="25.5" customHeight="1">
      <c r="A49" s="146">
        <v>1000215</v>
      </c>
      <c r="B49" s="317"/>
      <c r="C49" s="148" t="s">
        <v>254</v>
      </c>
      <c r="D49" s="99">
        <v>170</v>
      </c>
      <c r="E49" s="99">
        <v>18</v>
      </c>
      <c r="F49" s="120">
        <f>(E49/D49)*100</f>
        <v>10.588235294117647</v>
      </c>
    </row>
    <row r="50" spans="1:6" ht="28.5" customHeight="1">
      <c r="A50" s="115" t="s">
        <v>368</v>
      </c>
      <c r="B50" s="63" t="s">
        <v>369</v>
      </c>
      <c r="C50" s="69" t="s">
        <v>370</v>
      </c>
      <c r="D50" s="2">
        <v>170</v>
      </c>
      <c r="E50" s="631">
        <v>18</v>
      </c>
      <c r="F50" s="654">
        <v>10.58</v>
      </c>
    </row>
    <row r="51" spans="1:6" ht="12.75" customHeight="1">
      <c r="A51" s="146">
        <v>1000207</v>
      </c>
      <c r="B51" s="317"/>
      <c r="C51" s="148" t="s">
        <v>255</v>
      </c>
      <c r="D51" s="120"/>
      <c r="E51" s="120">
        <v>2</v>
      </c>
      <c r="F51" s="120"/>
    </row>
    <row r="52" spans="1:6" ht="12.75" customHeight="1">
      <c r="A52" s="115">
        <v>1000207</v>
      </c>
      <c r="B52" s="116" t="s">
        <v>256</v>
      </c>
      <c r="C52" s="8" t="s">
        <v>257</v>
      </c>
      <c r="D52" s="2"/>
      <c r="E52" s="2"/>
      <c r="F52" s="2"/>
    </row>
    <row r="53" spans="1:6" ht="12.75" customHeight="1">
      <c r="A53" s="115">
        <v>1000207</v>
      </c>
      <c r="B53" s="116" t="s">
        <v>258</v>
      </c>
      <c r="C53" s="8" t="s">
        <v>259</v>
      </c>
      <c r="D53" s="2"/>
      <c r="E53" s="2">
        <v>2</v>
      </c>
      <c r="F53" s="2"/>
    </row>
    <row r="54" spans="1:6" ht="12.75" customHeight="1">
      <c r="A54" s="115"/>
      <c r="B54" s="116"/>
      <c r="C54" s="128" t="s">
        <v>371</v>
      </c>
      <c r="D54" s="129">
        <v>40</v>
      </c>
      <c r="E54" s="129">
        <v>38</v>
      </c>
      <c r="F54" s="129">
        <f>(E54/D54)*100</f>
        <v>95</v>
      </c>
    </row>
    <row r="55" spans="1:6" ht="12.75" customHeight="1">
      <c r="A55" s="115"/>
      <c r="B55" s="116"/>
      <c r="C55" s="128" t="s">
        <v>372</v>
      </c>
      <c r="D55" s="129">
        <v>80</v>
      </c>
      <c r="E55" s="129">
        <v>70</v>
      </c>
      <c r="F55" s="129">
        <f t="shared" ref="F55:F56" si="8">(E55/D55)*100</f>
        <v>87.5</v>
      </c>
    </row>
    <row r="56" spans="1:6" ht="25.5">
      <c r="A56" s="115"/>
      <c r="B56" s="116"/>
      <c r="C56" s="128" t="s">
        <v>373</v>
      </c>
      <c r="D56" s="129">
        <v>83</v>
      </c>
      <c r="E56" s="129">
        <v>70</v>
      </c>
      <c r="F56" s="129">
        <f t="shared" si="8"/>
        <v>84.337349397590373</v>
      </c>
    </row>
    <row r="57" spans="1:6">
      <c r="A57" s="331" t="s">
        <v>374</v>
      </c>
      <c r="B57" s="332"/>
      <c r="C57" s="165"/>
      <c r="D57" s="165"/>
      <c r="E5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ЖЕНЕ </vt:lpstr>
      <vt:lpstr>ПРЕДШКОЛСКА</vt:lpstr>
      <vt:lpstr>РАЗВОЈНО</vt:lpstr>
      <vt:lpstr>ШКОЛСКА</vt:lpstr>
      <vt:lpstr>САВ. ЗА МЛАДЕ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Akos</cp:lastModifiedBy>
  <cp:lastPrinted>2023-10-30T11:01:41Z</cp:lastPrinted>
  <dcterms:created xsi:type="dcterms:W3CDTF">2009-12-11T13:16:00Z</dcterms:created>
  <dcterms:modified xsi:type="dcterms:W3CDTF">2024-01-22T11:11:20Z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